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ltenergagen-my.sharepoint.com/personal/simona_rozockina_ena_lt/Documents/Darbalaukis/Katilu MP/MP procedūros/14-17 MP formos/"/>
    </mc:Choice>
  </mc:AlternateContent>
  <xr:revisionPtr revIDLastSave="809" documentId="8_{FF913C63-142C-4CF6-9575-05D9B1878107}" xr6:coauthVersionLast="47" xr6:coauthVersionMax="47" xr10:uidLastSave="{E85838DB-C948-40D5-B77E-F32DEB27199E}"/>
  <bookViews>
    <workbookView xWindow="-108" yWindow="-108" windowWidth="23256" windowHeight="12456" xr2:uid="{00000000-000D-0000-FFFF-FFFF00000000}"/>
  </bookViews>
  <sheets>
    <sheet name="JP MP" sheetId="1" r:id="rId1"/>
  </sheets>
  <definedNames>
    <definedName name="_xlnm._FilterDatabase" localSheetId="0" hidden="1">'JP MP'!$J$21:$J$35</definedName>
    <definedName name="ant" comment="nurododmas ant žemės" localSheetId="0">'JP MP'!$J$21</definedName>
    <definedName name="ghgh" comment="hjhj">'JP MP'!$J$21</definedName>
    <definedName name="Nurodomas" localSheetId="0">'JP MP'!$J$21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1" l="1"/>
  <c r="L34" i="1"/>
  <c r="L35" i="1"/>
  <c r="N35" i="1" s="1"/>
  <c r="M35" i="1" l="1"/>
  <c r="M34" i="1"/>
  <c r="L32" i="1" l="1"/>
  <c r="N32" i="1" s="1"/>
  <c r="L33" i="1"/>
  <c r="N33" i="1" s="1"/>
  <c r="M33" i="1" s="1"/>
  <c r="L21" i="1"/>
  <c r="N21" i="1" s="1"/>
  <c r="L22" i="1"/>
  <c r="N22" i="1" s="1"/>
  <c r="L23" i="1"/>
  <c r="L24" i="1"/>
  <c r="L25" i="1"/>
  <c r="L26" i="1"/>
  <c r="N26" i="1" s="1"/>
  <c r="L27" i="1"/>
  <c r="N27" i="1" s="1"/>
  <c r="M27" i="1" s="1"/>
  <c r="L28" i="1"/>
  <c r="N28" i="1" s="1"/>
  <c r="L29" i="1"/>
  <c r="N29" i="1" s="1"/>
  <c r="M29" i="1" s="1"/>
  <c r="L30" i="1"/>
  <c r="N30" i="1" s="1"/>
  <c r="L31" i="1"/>
  <c r="N31" i="1" s="1"/>
  <c r="N24" i="1" l="1"/>
  <c r="M24" i="1" s="1"/>
  <c r="N23" i="1"/>
  <c r="M23" i="1" s="1"/>
  <c r="M22" i="1"/>
  <c r="N25" i="1"/>
  <c r="M25" i="1" s="1"/>
  <c r="M30" i="1"/>
  <c r="M26" i="1"/>
  <c r="M28" i="1"/>
  <c r="M32" i="1"/>
  <c r="M31" i="1"/>
  <c r="M21" i="1"/>
  <c r="L20" i="1" l="1"/>
  <c r="N20" i="1" l="1"/>
</calcChain>
</file>

<file path=xl/sharedStrings.xml><?xml version="1.0" encoding="utf-8"?>
<sst xmlns="http://schemas.openxmlformats.org/spreadsheetml/2006/main" count="90" uniqueCount="77">
  <si>
    <t>(Jungtinio projekto projekto mokėjimo prašymo forma)</t>
  </si>
  <si>
    <t>JUNGTINIO PROJEKTO PROJEKTO MOKĖJIMO PRAŠYMAS</t>
  </si>
  <si>
    <t>(Elektroninėje Jungtinio projekto projekto mokėjimo prašymo (toliau - MP) formoje, kuri pildoma Duomenų mainų svetainėje (toliau - DMS), pildomų laukų išdėstymo tvarka gali neatitikti šioje formoje nurodytos laukų išdėstymo tvarkos.)</t>
  </si>
  <si>
    <t>(data)</t>
  </si>
  <si>
    <t xml:space="preserve">Nr. </t>
  </si>
  <si>
    <t>Patikslinimo data</t>
  </si>
  <si>
    <t>Nurodoma MP parengimo data (formatu 0000-00-00).</t>
  </si>
  <si>
    <t>Nurodomas MP numeris. 
Teikiami MP numeruojami iš eilės.</t>
  </si>
  <si>
    <t>Jungtinio projekto (toliau - JP)
 projekto vykdytojas</t>
  </si>
  <si>
    <t>JP projekto kodas</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</si>
  <si>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JP projekto vykdytojui netaikomos Lietuvos Respublikoje įgyvendinamos tarptautinės sankcijos, kaip tai apibrėžta Lietuvos Respublikos tarptautinių sankcijų įstatyme.</t>
  </si>
  <si>
    <t>Eilės numeris</t>
  </si>
  <si>
    <t>JP poveiklės numeris ir pavadinimas</t>
  </si>
  <si>
    <t>Kvietimo numeris ir pavadinimas</t>
  </si>
  <si>
    <t>Supaprastintai apmokamų išlaidų dydžio kodas</t>
  </si>
  <si>
    <t>Supaprastintai apmokamų išlaidų dydžio versija</t>
  </si>
  <si>
    <t>Supaprastintai apmokamų išlaidų dydžio pavadinimas</t>
  </si>
  <si>
    <t xml:space="preserve">Supaprastintai apmokamų išlaidų dydis, EUR </t>
  </si>
  <si>
    <t>Supaprastintai apmokamų išlaidų dydis, proc.</t>
  </si>
  <si>
    <t>Išlaidų suma, nuo kurios skaičiuojama fiksuotoji norma, EUR</t>
  </si>
  <si>
    <t>Prašoma pripažinti tinkamomis finansuoti išlaidų suma, EUR</t>
  </si>
  <si>
    <t>Finansuojamoji dalis, proc.</t>
  </si>
  <si>
    <t xml:space="preserve"> Projekto vykdytojui galima išmokėti suma, EUR</t>
  </si>
  <si>
    <t>Komentaras</t>
  </si>
  <si>
    <t xml:space="preserve">Informavimo apie JP projektą ir komunikacijos priemonės </t>
  </si>
  <si>
    <t>Pildo JP vykdytojas DMS</t>
  </si>
  <si>
    <t>Perkelti į veiklos ataskaitos mokėjimo prašymo dalį</t>
  </si>
  <si>
    <t xml:space="preserve">Komentaras </t>
  </si>
  <si>
    <t>Valstybės biudžeto lėšomis apmokamas pridėtinės vertės mokestis (toliau - PVM)</t>
  </si>
  <si>
    <t>Bendra suma:</t>
  </si>
  <si>
    <t>Netiesioginės JP projekto išlaidos
(pildoma, jei kvietime pažymėta, kad netiesioginės JP projekto išlaidos yra tinkamos finansuoti)</t>
  </si>
  <si>
    <t>Vardas, Pavardė</t>
  </si>
  <si>
    <t>FĮ-14-02</t>
  </si>
  <si>
    <t>03</t>
  </si>
  <si>
    <t>FĮ-14-04</t>
  </si>
  <si>
    <t>FĮ-14-06</t>
  </si>
  <si>
    <t>FĮ-14-08</t>
  </si>
  <si>
    <t>FĮ-14-10</t>
  </si>
  <si>
    <t>FĮ-14-12</t>
  </si>
  <si>
    <t>FĮ-14-14</t>
  </si>
  <si>
    <t>FĮ-14-16</t>
  </si>
  <si>
    <t>FĮ-14-18</t>
  </si>
  <si>
    <t>FĮ-14-20</t>
  </si>
  <si>
    <t>FĮ-14-22</t>
  </si>
  <si>
    <t>FĮ-14-24</t>
  </si>
  <si>
    <t>FĮ-14-26</t>
  </si>
  <si>
    <t>FĮ-14-28</t>
  </si>
  <si>
    <t>Jei teikiamas patikslintas MP, nurodoma patikslinto MP parengimo data.</t>
  </si>
  <si>
    <t>(JP projekto vykdytojo ar JP projekto vykdytojo vadovo 
ar jo įgalioto asmens pareigų pavadinimas, jei galima nurodyti)*</t>
  </si>
  <si>
    <t>*Pildoma, jei teikiama popierinė versija</t>
  </si>
  <si>
    <t>** Apskaičiuojant JP projekto tinkamų finansuoti išlaidų sumą naudojama naujo šilumos gamybos įrenginio techniniuose dokumentuose nurodyta vardinio šilumos atidavimo (Prated) galia.</t>
  </si>
  <si>
    <t>Fiksuotasis vieneto įkainis už įdiegtą biokuro katilą, kurio galia** ≤ 15, su PVM</t>
  </si>
  <si>
    <t>Fiksuotasis vieneto įkainis už įdiegtą biokuro katilą, kurio galia** &gt; 15 ≤ 25, su PVM</t>
  </si>
  <si>
    <t>Fiksuotasis vieneto įkainis už įdiegtą biokuro katilą, kurio galia** &gt; 25, su PVM</t>
  </si>
  <si>
    <t>Fiksuotasis vieneto įkainis už įdiegtą šilumos siurblį oras–vanduo (be integruoto boilerio), kurio galia** ≤ 7, su PVM</t>
  </si>
  <si>
    <t>Fiksuotasis vieneto įkainis už įdiegtą šilumos siurblį oras–vanduo (be integruoto boilerio), kurio galia** &gt; 7 ≤ 13, su PVM</t>
  </si>
  <si>
    <t>Fiksuotasis vieneto įkainis už įdiegtą šilumos siurblį oras–vanduo (be integruoto boilerio), kurio galia** &gt; 13, su PVM</t>
  </si>
  <si>
    <t>Fiksuotasis vieneto įkainis už įdiegtą šilumos siurblį oras–vanduo (su integruotu boileriu), kurio galia** ≤ 7, su PVM</t>
  </si>
  <si>
    <t>Fiksuotasis vieneto įkainis už įdiegtą šilumos siurblį oras–vanduo (su integruotu boileriu), kurio galia** &gt; 7 ≤ 13, su PVM</t>
  </si>
  <si>
    <t>Fiksuotasis vieneto įkainis už įdiegtą šilumos siurblį oras–vanduo (su integruotu boileriu), kurio galia** &gt; 13, su PVM</t>
  </si>
  <si>
    <t>Fiksuotasis vieneto įkainis už įdiegtą šilumos siurblį žemė–vanduo/ vanduo-vanduo (be integruoto boilerio), kurio galia** ≤ 7, su PVM</t>
  </si>
  <si>
    <t>Fiksuotasis vieneto įkainis už įdiegtą šilumos siurblį žemė–vanduo/ vanduo-vanduo (be integruoto boilerio), kurio galia** &gt; 7 ≤ 13, su PVM</t>
  </si>
  <si>
    <t>Fiksuotasis vieneto įkainis už įdiegtą šilumos siurblį žemė–vanduo/ vanduo-vanduo (be integruoto boilerio), kurio galia** &gt; 13, su PVM</t>
  </si>
  <si>
    <t>Fiksuotasis vieneto įkainis už įdiegtą šilumos siurblį žemė–vanduo/ vanduo-vanduo (su integruotu boileriu), kurio galia** ≤ 7, su PVM</t>
  </si>
  <si>
    <t>Fiksuotasis vieneto įkainis už įdiegtą šilumos siurblį žemė–vanduo/ vanduo-vanduo (su integruotu boileriu), kurio galia** &gt; 7, su PVM</t>
  </si>
  <si>
    <t>(parašas)*</t>
  </si>
  <si>
    <t>(vardas ir pavardė)*</t>
  </si>
  <si>
    <t xml:space="preserve">Pridedami dokumentai </t>
  </si>
  <si>
    <t xml:space="preserve">FORMAI PRITARTA 
Tarpinstitucinės darbo grupės, sudarytos Lietuvos Respublikos finansų ministro 2021 m. birželio 11 d. įsakymu Nr. 1K-219 „Dėl  tarpinstitucinės darbo grupės sudarymo“,  2024 m. balandžio 19 d. posėdžio protokolu Nr. 20
Jungtinių projektų valdymo proceso 4 priedas </t>
  </si>
  <si>
    <t xml:space="preserve">Vienetų skaičius (įrašoma naujo šilumos gamybos įrenginio techniniuose dokumentuose nurodyta vardinio šilumos atidavimo (Prated) galia, kW.  Galimas simbolių skaičius po kablelio - 2 simboliai.
</t>
  </si>
  <si>
    <t xml:space="preserve">1) naujo šilumos gamybos įrenginio įsigijimo PVM sąskaita faktūra / sąskaita faktūra išrašyta pareiškėjo ar įgaliotinio vardu (kai taikoma); 
2) naujo šilumos gamybos įrenginio  montavimo / įrengimo perdavimo – priėmimo aktas, išrašytas pareiškėjo ar įgaliotinio vardu (kai taikoma) su abiejų šalių parašais, kuriame nurodytas naujo šilumos gamybos įrenginio  įrengimo adresas ir naujo šilumos gamybos įrenginio galingumas; 
3) naujo šilumos gamybos įrenginio techninė dokumentacija (techninė specifikacija ir (ar) šilumos gamybos įrenginio dokumentas (sertifikatas ir/arba bandymų protokolas) pagrindžianti, kad naujas šilumos gamybos įrenginys atitinka minimalius techninius reikalavimus ir iš kurios galima būtų identifikuoti įrengto naujo šilumos  gamybos įrenginio galingumą;
4) įrengto naujo šilumos gamybos įrenginio elektroninės foto nuotraukos – įrenginio vidinis ir išorinis blokai bei identifikavimo lentelė (lipdukas),jei įsirengiamas naujas šilumos siurblys;naujas šilumos gamybos įrenginys bei jo indentifikavimo lentelė (lipdukas),  jei įsirengiamas 5 klasės biokuro katilas (LEA paprašius, su vietos geografine žyma). </t>
  </si>
  <si>
    <t>FĮ-62-02</t>
  </si>
  <si>
    <t>01</t>
  </si>
  <si>
    <t>Fiksuotasis vieneto įkainis už įsigyto vardinio šildymo pajėgumo šilumos siurblio oras-oras kilovatą, su PVM. </t>
  </si>
  <si>
    <r>
      <t>03-013-J-0001-J15-</t>
    </r>
    <r>
      <rPr>
        <b/>
        <i/>
        <u/>
        <sz val="14"/>
        <rFont val="Times New Roman"/>
        <family val="1"/>
      </rPr>
      <t>XXXXX</t>
    </r>
    <r>
      <rPr>
        <b/>
        <i/>
        <sz val="14"/>
        <rFont val="Times New Roman"/>
        <family val="1"/>
      </rPr>
      <t xml:space="preserve">
Nurodomi JP projekto penki paskutiniai skaičiai	</t>
    </r>
  </si>
  <si>
    <t>Neefektyvių biomasę naudojančių katilų keitimas namų ūkiuose (Vilniaus regionas)  Nr. 03-013-J-0001-J15</t>
  </si>
  <si>
    <t>1.1.4. Neefektyvių biomasę naudojančių katilų keitimas į efektyvesnes, AEI naudojančias šilumos gamybos technologijas,nekilnojamojo turto objektuose, neprijungtuose prie CŠT visoje Lietuvoje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</si>
</sst>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sz val="11"/>
      <color theme="1"/>
      <name val="Calibri"/>
      <family val="2"/>
      <scheme val="minor"/>
    </font>
    <font>
      <sz val="11"/>
      <color rgb="FF000000"/>
      <name val="Times New Roman"/>
      <family val="1"/>
      <charset val="186"/>
    </font>
    <font>
      <sz val="11"/>
      <color rgb="FF000000"/>
      <name val="Calibri"/>
      <family val="2"/>
      <charset val="186"/>
      <scheme val="minor"/>
    </font>
    <font>
      <b/>
      <sz val="11"/>
      <color rgb="FF000000"/>
      <name val="Times New Roman"/>
      <family val="1"/>
      <charset val="186"/>
    </font>
    <font>
      <sz val="10"/>
      <color rgb="FF000000"/>
      <name val="Times New Roman"/>
      <family val="1"/>
      <charset val="186"/>
    </font>
    <font>
      <i/>
      <sz val="10"/>
      <color rgb="FF000000"/>
      <name val="Times New Roman"/>
      <family val="1"/>
      <charset val="186"/>
    </font>
    <font>
      <i/>
      <sz val="9"/>
      <color rgb="FF000000"/>
      <name val="Times New Roman"/>
      <family val="1"/>
      <charset val="186"/>
    </font>
    <font>
      <sz val="10"/>
      <color rgb="FFFF0000"/>
      <name val="Times New Roman"/>
      <family val="1"/>
      <charset val="186"/>
    </font>
    <font>
      <i/>
      <sz val="10"/>
      <color rgb="FF00B050"/>
      <name val="Times New Roman"/>
      <family val="1"/>
      <charset val="186"/>
    </font>
    <font>
      <sz val="11"/>
      <color rgb="FF000000"/>
      <name val="Times New Roman"/>
      <family val="1"/>
      <charset val="186"/>
    </font>
    <font>
      <i/>
      <sz val="11"/>
      <color rgb="FF000000"/>
      <name val="Times New Roman"/>
      <family val="1"/>
      <charset val="186"/>
    </font>
    <font>
      <i/>
      <sz val="11"/>
      <color rgb="FF000000"/>
      <name val="Times New Roman"/>
      <family val="1"/>
      <charset val="186"/>
    </font>
    <font>
      <sz val="11"/>
      <name val="Times New Roman"/>
      <family val="1"/>
      <charset val="186"/>
    </font>
    <font>
      <sz val="11"/>
      <name val="Calibri"/>
      <family val="2"/>
      <charset val="186"/>
      <scheme val="minor"/>
    </font>
    <font>
      <b/>
      <sz val="11"/>
      <name val="Times New Roman"/>
      <family val="1"/>
    </font>
    <font>
      <b/>
      <sz val="11"/>
      <name val="Times New Roman"/>
      <family val="1"/>
      <charset val="186"/>
    </font>
    <font>
      <sz val="11"/>
      <name val="Times New Roman"/>
      <family val="1"/>
      <charset val="186"/>
    </font>
    <font>
      <i/>
      <sz val="10"/>
      <name val="Times New Roman"/>
      <family val="1"/>
    </font>
    <font>
      <i/>
      <sz val="10"/>
      <name val="Times New Roman"/>
      <family val="1"/>
      <charset val="186"/>
    </font>
    <font>
      <sz val="10"/>
      <name val="Times New Roman"/>
      <family val="1"/>
      <charset val="186"/>
    </font>
    <font>
      <sz val="8"/>
      <name val="Calibri"/>
      <family val="2"/>
      <charset val="186"/>
      <scheme val="minor"/>
    </font>
    <font>
      <sz val="12"/>
      <color theme="1"/>
      <name val="Times New Roman"/>
      <family val="1"/>
      <charset val="186"/>
    </font>
    <font>
      <sz val="10"/>
      <color theme="1"/>
      <name val="Times New Roman"/>
      <family val="1"/>
      <charset val="186"/>
    </font>
    <font>
      <sz val="11"/>
      <color theme="1"/>
      <name val="Times New Roman"/>
      <family val="1"/>
      <charset val="186"/>
    </font>
    <font>
      <sz val="11"/>
      <name val="Times New Roman"/>
      <family val="1"/>
    </font>
    <font>
      <b/>
      <sz val="11"/>
      <color theme="1"/>
      <name val="Times New Roman"/>
      <family val="1"/>
      <charset val="186"/>
    </font>
    <font>
      <b/>
      <i/>
      <sz val="14"/>
      <color rgb="FF000000"/>
      <name val="Times New Roman"/>
      <family val="1"/>
    </font>
    <font>
      <b/>
      <i/>
      <sz val="14"/>
      <color theme="1"/>
      <name val="Times New Roman"/>
      <family val="1"/>
    </font>
    <font>
      <b/>
      <sz val="14"/>
      <name val="Times New Roman"/>
      <family val="1"/>
    </font>
    <font>
      <b/>
      <i/>
      <sz val="14"/>
      <name val="Times New Roman"/>
      <family val="1"/>
    </font>
    <font>
      <b/>
      <sz val="11"/>
      <color rgb="FFFF0000"/>
      <name val="Times New Roman"/>
      <family val="1"/>
    </font>
    <font>
      <b/>
      <i/>
      <u/>
      <sz val="14"/>
      <name val="Times New Roman"/>
      <family val="1"/>
    </font>
    <font>
      <sz val="10"/>
      <name val="Times New Roman"/>
      <family val="1"/>
    </font>
  </fonts>
  <fills count="10">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BFBFBF"/>
        <bgColor indexed="64"/>
      </patternFill>
    </fill>
    <fill>
      <patternFill patternType="solid">
        <fgColor rgb="FFFFF2CC"/>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106">
    <xf numFmtId="0" fontId="0" fillId="0" borderId="0" xfId="0"/>
    <xf numFmtId="0" fontId="3" fillId="0" borderId="0" xfId="0" applyFont="1"/>
    <xf numFmtId="0" fontId="4" fillId="0" borderId="5" xfId="1" applyFont="1" applyBorder="1" applyAlignment="1">
      <alignment horizontal="center" vertical="center" wrapText="1"/>
    </xf>
    <xf numFmtId="0" fontId="4" fillId="0" borderId="5" xfId="0" applyFont="1" applyBorder="1" applyAlignment="1">
      <alignment horizontal="center" vertical="center" wrapText="1"/>
    </xf>
    <xf numFmtId="0" fontId="5" fillId="2" borderId="3" xfId="1" applyFont="1" applyFill="1" applyBorder="1" applyAlignment="1">
      <alignment vertical="center" wrapText="1"/>
    </xf>
    <xf numFmtId="0" fontId="4" fillId="2" borderId="3" xfId="1" applyFont="1" applyFill="1" applyBorder="1" applyAlignment="1">
      <alignment horizontal="center" vertical="center" wrapText="1"/>
    </xf>
    <xf numFmtId="0" fontId="7" fillId="0" borderId="0" xfId="1" applyFont="1" applyAlignment="1">
      <alignment vertical="top" wrapText="1"/>
    </xf>
    <xf numFmtId="0" fontId="8" fillId="2" borderId="3" xfId="1" applyFont="1" applyFill="1" applyBorder="1" applyAlignment="1">
      <alignment vertical="center" wrapText="1"/>
    </xf>
    <xf numFmtId="0" fontId="4" fillId="0" borderId="0" xfId="0" applyFont="1" applyAlignment="1">
      <alignment horizontal="center"/>
    </xf>
    <xf numFmtId="0" fontId="2" fillId="0" borderId="0" xfId="0" applyFont="1" applyAlignment="1">
      <alignment horizontal="left" vertical="top" wrapText="1"/>
    </xf>
    <xf numFmtId="0" fontId="4" fillId="2" borderId="9" xfId="1" applyFont="1" applyFill="1" applyBorder="1" applyAlignment="1">
      <alignment horizontal="center" vertical="center" wrapText="1"/>
    </xf>
    <xf numFmtId="0" fontId="4" fillId="2" borderId="2" xfId="1" applyFont="1" applyFill="1" applyBorder="1" applyAlignment="1">
      <alignment vertical="center" wrapText="1"/>
    </xf>
    <xf numFmtId="0" fontId="4" fillId="0" borderId="0" xfId="0" applyFont="1" applyAlignment="1">
      <alignment horizontal="left" vertical="top"/>
    </xf>
    <xf numFmtId="0" fontId="3" fillId="0" borderId="0" xfId="0" applyFont="1" applyAlignment="1">
      <alignment horizontal="left" vertical="top"/>
    </xf>
    <xf numFmtId="0" fontId="2" fillId="0" borderId="0" xfId="0" applyFont="1"/>
    <xf numFmtId="0" fontId="2" fillId="4" borderId="3" xfId="1" applyFont="1" applyFill="1" applyBorder="1" applyAlignment="1">
      <alignment horizontal="center" vertical="top"/>
    </xf>
    <xf numFmtId="0" fontId="10"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vertical="center"/>
    </xf>
    <xf numFmtId="0" fontId="17" fillId="4" borderId="5" xfId="1" applyFont="1" applyFill="1" applyBorder="1" applyAlignment="1">
      <alignment horizontal="center" vertical="center"/>
    </xf>
    <xf numFmtId="0" fontId="5" fillId="0" borderId="1" xfId="1" applyFont="1" applyBorder="1" applyAlignment="1">
      <alignment horizontal="center" vertical="top" wrapText="1"/>
    </xf>
    <xf numFmtId="0" fontId="5" fillId="0" borderId="5" xfId="1" applyFont="1" applyBorder="1" applyAlignment="1">
      <alignment horizontal="center" vertical="top" wrapText="1"/>
    </xf>
    <xf numFmtId="0" fontId="19" fillId="0" borderId="15" xfId="1" applyFont="1" applyBorder="1" applyAlignment="1">
      <alignment horizontal="center" vertical="center" wrapText="1"/>
    </xf>
    <xf numFmtId="0" fontId="19" fillId="8" borderId="15" xfId="1" applyFont="1" applyFill="1" applyBorder="1" applyAlignment="1">
      <alignment horizontal="center" vertical="center" wrapText="1"/>
    </xf>
    <xf numFmtId="0" fontId="6" fillId="0" borderId="15" xfId="1" applyFont="1" applyBorder="1" applyAlignment="1">
      <alignment horizontal="center" vertical="top" wrapText="1"/>
    </xf>
    <xf numFmtId="0" fontId="9" fillId="7" borderId="15" xfId="1" applyFont="1" applyFill="1" applyBorder="1" applyAlignment="1">
      <alignment horizontal="center" vertical="top" wrapText="1"/>
    </xf>
    <xf numFmtId="0" fontId="18" fillId="7" borderId="15" xfId="1" applyFont="1" applyFill="1" applyBorder="1" applyAlignment="1">
      <alignment horizontal="center" vertical="top" wrapText="1"/>
    </xf>
    <xf numFmtId="0" fontId="6" fillId="5" borderId="15" xfId="1" applyFont="1" applyFill="1" applyBorder="1" applyAlignment="1">
      <alignment horizontal="center" vertical="top" wrapText="1"/>
    </xf>
    <xf numFmtId="0" fontId="6" fillId="0" borderId="15" xfId="0" applyFont="1" applyBorder="1" applyAlignment="1">
      <alignment horizontal="center" vertical="top" wrapText="1"/>
    </xf>
    <xf numFmtId="0" fontId="6" fillId="8" borderId="15" xfId="1" applyFont="1" applyFill="1" applyBorder="1" applyAlignment="1">
      <alignment horizontal="center" vertical="top" wrapText="1"/>
    </xf>
    <xf numFmtId="0" fontId="18" fillId="0" borderId="15" xfId="1" applyFont="1" applyBorder="1" applyAlignment="1">
      <alignment horizontal="center" vertical="top" wrapText="1"/>
    </xf>
    <xf numFmtId="0" fontId="18" fillId="8" borderId="15" xfId="1" applyFont="1" applyFill="1" applyBorder="1" applyAlignment="1">
      <alignment horizontal="center" vertical="top" wrapText="1"/>
    </xf>
    <xf numFmtId="0" fontId="3" fillId="9" borderId="10" xfId="0" applyFont="1" applyFill="1" applyBorder="1"/>
    <xf numFmtId="0" fontId="11" fillId="0" borderId="0" xfId="0" applyFont="1" applyAlignment="1" applyProtection="1">
      <alignment horizontal="left" vertical="top" wrapText="1"/>
      <protection locked="0"/>
    </xf>
    <xf numFmtId="49" fontId="5" fillId="0" borderId="5" xfId="1" applyNumberFormat="1" applyFont="1" applyBorder="1" applyAlignment="1">
      <alignment horizontal="center" vertical="center" wrapText="1"/>
    </xf>
    <xf numFmtId="49" fontId="20" fillId="0" borderId="5" xfId="0" applyNumberFormat="1" applyFont="1" applyBorder="1" applyAlignment="1">
      <alignment horizontal="center" vertical="center"/>
    </xf>
    <xf numFmtId="2" fontId="20" fillId="7" borderId="1" xfId="1" applyNumberFormat="1" applyFont="1" applyFill="1" applyBorder="1" applyAlignment="1">
      <alignment horizontal="center" vertical="center" wrapText="1"/>
    </xf>
    <xf numFmtId="0" fontId="23" fillId="0" borderId="5" xfId="0" applyFont="1" applyBorder="1" applyAlignment="1">
      <alignment vertical="top" wrapText="1"/>
    </xf>
    <xf numFmtId="2" fontId="23" fillId="0" borderId="5" xfId="0" applyNumberFormat="1" applyFont="1" applyBorder="1" applyAlignment="1">
      <alignment horizontal="center" vertical="center"/>
    </xf>
    <xf numFmtId="0" fontId="23" fillId="0" borderId="5" xfId="0" applyFont="1" applyBorder="1" applyAlignment="1">
      <alignment horizontal="center" vertical="top" wrapText="1"/>
    </xf>
    <xf numFmtId="0" fontId="23" fillId="0" borderId="5" xfId="0" applyFont="1" applyBorder="1" applyAlignment="1">
      <alignment horizontal="center" vertical="center"/>
    </xf>
    <xf numFmtId="0" fontId="24" fillId="0" borderId="5" xfId="0" applyFont="1" applyBorder="1" applyAlignment="1">
      <alignment vertical="top" wrapText="1"/>
    </xf>
    <xf numFmtId="2" fontId="28" fillId="6" borderId="6" xfId="1" applyNumberFormat="1" applyFont="1" applyFill="1" applyBorder="1" applyAlignment="1" applyProtection="1">
      <alignment horizontal="center" vertical="center" wrapText="1"/>
      <protection locked="0"/>
    </xf>
    <xf numFmtId="2" fontId="27" fillId="0" borderId="1" xfId="1" applyNumberFormat="1" applyFont="1" applyBorder="1" applyAlignment="1">
      <alignment horizontal="center" vertical="center" wrapText="1"/>
    </xf>
    <xf numFmtId="2" fontId="29" fillId="6" borderId="1" xfId="1" applyNumberFormat="1" applyFont="1" applyFill="1" applyBorder="1" applyAlignment="1">
      <alignment horizontal="center" vertical="center" wrapText="1"/>
    </xf>
    <xf numFmtId="2" fontId="30" fillId="7" borderId="8" xfId="1" applyNumberFormat="1" applyFont="1" applyFill="1" applyBorder="1" applyAlignment="1">
      <alignment horizontal="center" vertical="center" wrapText="1"/>
    </xf>
    <xf numFmtId="2" fontId="29" fillId="7" borderId="1" xfId="1" applyNumberFormat="1" applyFont="1" applyFill="1" applyBorder="1" applyAlignment="1">
      <alignment horizontal="center" vertical="center" wrapText="1"/>
    </xf>
    <xf numFmtId="0" fontId="16" fillId="0" borderId="0" xfId="0" applyFont="1" applyAlignment="1">
      <alignment horizontal="right"/>
    </xf>
    <xf numFmtId="0" fontId="16" fillId="9" borderId="10" xfId="0" applyFont="1" applyFill="1" applyBorder="1" applyAlignment="1">
      <alignment horizontal="center"/>
    </xf>
    <xf numFmtId="0" fontId="16" fillId="0" borderId="0" xfId="0" applyFont="1" applyAlignment="1">
      <alignment horizontal="center"/>
    </xf>
    <xf numFmtId="0" fontId="17" fillId="4" borderId="2" xfId="1" applyFont="1" applyFill="1" applyBorder="1" applyAlignment="1">
      <alignment horizontal="center" vertical="center"/>
    </xf>
    <xf numFmtId="0" fontId="4" fillId="0" borderId="1" xfId="1" applyFont="1" applyBorder="1" applyAlignment="1">
      <alignment horizontal="center" vertical="center" wrapText="1"/>
    </xf>
    <xf numFmtId="0" fontId="4" fillId="0" borderId="7" xfId="1" applyFont="1" applyBorder="1" applyAlignment="1">
      <alignment horizontal="center" vertical="center" wrapText="1"/>
    </xf>
    <xf numFmtId="0" fontId="15" fillId="8" borderId="1" xfId="1" applyFont="1" applyFill="1" applyBorder="1" applyAlignment="1">
      <alignment horizontal="center" vertical="center" wrapText="1"/>
    </xf>
    <xf numFmtId="0" fontId="14" fillId="8" borderId="7" xfId="0" applyFont="1" applyFill="1" applyBorder="1" applyAlignment="1">
      <alignment horizontal="center" vertical="center" wrapText="1"/>
    </xf>
    <xf numFmtId="0" fontId="16" fillId="0" borderId="1" xfId="1" applyFont="1" applyBorder="1" applyAlignment="1">
      <alignment horizontal="center" vertical="center" wrapText="1"/>
    </xf>
    <xf numFmtId="0" fontId="14" fillId="0" borderId="7" xfId="0" applyFont="1" applyBorder="1" applyAlignment="1">
      <alignment horizontal="center" vertical="center" wrapText="1"/>
    </xf>
    <xf numFmtId="0" fontId="15" fillId="0" borderId="5" xfId="1" applyFont="1" applyBorder="1" applyAlignment="1">
      <alignment horizontal="center" vertical="center" wrapText="1"/>
    </xf>
    <xf numFmtId="0" fontId="15" fillId="6" borderId="5" xfId="1" applyFont="1" applyFill="1" applyBorder="1" applyAlignment="1">
      <alignment horizontal="center" vertical="center" wrapText="1"/>
    </xf>
    <xf numFmtId="0" fontId="16" fillId="6" borderId="5" xfId="1" applyFont="1" applyFill="1" applyBorder="1" applyAlignment="1">
      <alignment horizontal="center" vertical="center" wrapText="1"/>
    </xf>
    <xf numFmtId="0" fontId="4" fillId="0" borderId="5" xfId="1" applyFont="1" applyBorder="1" applyAlignment="1">
      <alignment horizontal="center" vertical="center" wrapText="1"/>
    </xf>
    <xf numFmtId="0" fontId="26" fillId="9" borderId="5" xfId="1" applyFont="1" applyFill="1" applyBorder="1" applyAlignment="1">
      <alignment horizontal="center" vertical="center" wrapText="1"/>
    </xf>
    <xf numFmtId="0" fontId="31" fillId="6" borderId="8" xfId="1" applyFont="1" applyFill="1" applyBorder="1" applyAlignment="1">
      <alignment horizontal="center" vertical="center" wrapText="1"/>
    </xf>
    <xf numFmtId="0" fontId="31" fillId="6" borderId="17" xfId="1" applyFont="1" applyFill="1" applyBorder="1" applyAlignment="1">
      <alignment horizontal="center" vertical="center" wrapText="1"/>
    </xf>
    <xf numFmtId="0" fontId="25" fillId="8" borderId="0" xfId="0" applyFont="1" applyFill="1" applyAlignment="1">
      <alignment horizontal="left" vertical="top" wrapText="1"/>
    </xf>
    <xf numFmtId="0" fontId="13" fillId="0" borderId="5" xfId="0" applyFont="1" applyBorder="1" applyAlignment="1">
      <alignment horizontal="left" vertical="top" wrapText="1"/>
    </xf>
    <xf numFmtId="0" fontId="14" fillId="0" borderId="5" xfId="0" applyFont="1" applyBorder="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top"/>
    </xf>
    <xf numFmtId="0" fontId="4" fillId="0" borderId="0" xfId="0" applyFont="1" applyAlignment="1">
      <alignment horizontal="center"/>
    </xf>
    <xf numFmtId="0" fontId="4" fillId="0" borderId="11" xfId="0" applyFont="1" applyBorder="1" applyAlignment="1">
      <alignment horizontal="left" vertical="top" wrapText="1"/>
    </xf>
    <xf numFmtId="0" fontId="4" fillId="0" borderId="13" xfId="0" applyFont="1" applyBorder="1" applyAlignment="1">
      <alignment horizontal="left" vertical="top"/>
    </xf>
    <xf numFmtId="0" fontId="30" fillId="9" borderId="11" xfId="0" applyFont="1" applyFill="1" applyBorder="1" applyAlignment="1">
      <alignment horizontal="left" vertical="top" wrapText="1"/>
    </xf>
    <xf numFmtId="0" fontId="30" fillId="9" borderId="13" xfId="0" applyFont="1" applyFill="1" applyBorder="1" applyAlignment="1">
      <alignment horizontal="left" vertical="top"/>
    </xf>
    <xf numFmtId="0" fontId="30" fillId="9" borderId="12" xfId="0" applyFont="1" applyFill="1" applyBorder="1" applyAlignment="1">
      <alignment horizontal="left" vertical="top"/>
    </xf>
    <xf numFmtId="0" fontId="12" fillId="0" borderId="0" xfId="0" applyFont="1" applyAlignment="1">
      <alignment horizontal="left" vertical="top"/>
    </xf>
    <xf numFmtId="0" fontId="11" fillId="0" borderId="14" xfId="0" applyFont="1" applyBorder="1" applyAlignment="1">
      <alignment horizontal="left" vertical="top" wrapText="1"/>
    </xf>
    <xf numFmtId="0" fontId="12" fillId="0" borderId="14" xfId="0" applyFont="1" applyBorder="1" applyAlignment="1">
      <alignment horizontal="left" vertical="top"/>
    </xf>
    <xf numFmtId="0" fontId="3" fillId="9" borderId="10" xfId="0" applyFont="1" applyFill="1" applyBorder="1" applyAlignment="1">
      <alignment horizontal="center"/>
    </xf>
    <xf numFmtId="0" fontId="11" fillId="0" borderId="14" xfId="0" applyFont="1" applyBorder="1" applyAlignment="1">
      <alignment horizontal="center" vertical="top"/>
    </xf>
    <xf numFmtId="0" fontId="12" fillId="0" borderId="14" xfId="0" applyFont="1" applyBorder="1" applyAlignment="1">
      <alignment horizontal="center" vertical="top"/>
    </xf>
    <xf numFmtId="0" fontId="16" fillId="7" borderId="1" xfId="1" applyFont="1" applyFill="1" applyBorder="1" applyAlignment="1">
      <alignment horizontal="center" vertical="center" wrapText="1"/>
    </xf>
    <xf numFmtId="0" fontId="16" fillId="7" borderId="7" xfId="1" applyFont="1" applyFill="1" applyBorder="1" applyAlignment="1">
      <alignment horizontal="center" vertical="center" wrapText="1"/>
    </xf>
    <xf numFmtId="0" fontId="15" fillId="7" borderId="1" xfId="1" applyFont="1" applyFill="1" applyBorder="1" applyAlignment="1">
      <alignment horizontal="center" vertical="center" wrapText="1"/>
    </xf>
    <xf numFmtId="0" fontId="15" fillId="7" borderId="7" xfId="1" applyFont="1" applyFill="1" applyBorder="1" applyAlignment="1">
      <alignment horizontal="center" vertical="center" wrapText="1"/>
    </xf>
    <xf numFmtId="0" fontId="2" fillId="4" borderId="2" xfId="1" applyFont="1" applyFill="1" applyBorder="1" applyAlignment="1">
      <alignment horizontal="center" vertical="top"/>
    </xf>
    <xf numFmtId="0" fontId="2" fillId="4" borderId="3" xfId="1" applyFont="1" applyFill="1" applyBorder="1" applyAlignment="1">
      <alignment horizontal="center" vertical="top"/>
    </xf>
    <xf numFmtId="0" fontId="3" fillId="0" borderId="10" xfId="0" applyFont="1" applyBorder="1" applyAlignment="1">
      <alignment horizontal="center"/>
    </xf>
    <xf numFmtId="0" fontId="22" fillId="0" borderId="0" xfId="0" applyFont="1" applyAlignment="1">
      <alignment horizontal="left" vertical="center"/>
    </xf>
    <xf numFmtId="0" fontId="20" fillId="9" borderId="1" xfId="1" applyFont="1" applyFill="1" applyBorder="1" applyAlignment="1">
      <alignment horizontal="center" vertical="top" wrapText="1"/>
    </xf>
    <xf numFmtId="0" fontId="20" fillId="9" borderId="16" xfId="1" applyFont="1" applyFill="1" applyBorder="1" applyAlignment="1">
      <alignment horizontal="center" vertical="top" wrapText="1"/>
    </xf>
    <xf numFmtId="0" fontId="20" fillId="9" borderId="7" xfId="1" applyFont="1" applyFill="1" applyBorder="1" applyAlignment="1">
      <alignment horizontal="center" vertical="top" wrapText="1"/>
    </xf>
    <xf numFmtId="0" fontId="20" fillId="0" borderId="1" xfId="0" applyFont="1" applyBorder="1" applyAlignment="1">
      <alignment horizontal="center" vertical="top" wrapText="1"/>
    </xf>
    <xf numFmtId="0" fontId="20" fillId="0" borderId="16" xfId="0" applyFont="1" applyBorder="1" applyAlignment="1">
      <alignment horizontal="center" vertical="top" wrapText="1"/>
    </xf>
    <xf numFmtId="0" fontId="20" fillId="0" borderId="7" xfId="0" applyFont="1" applyBorder="1" applyAlignment="1">
      <alignment horizontal="center" vertical="top" wrapText="1"/>
    </xf>
    <xf numFmtId="0" fontId="16" fillId="3" borderId="2" xfId="1" applyFont="1" applyFill="1" applyBorder="1" applyAlignment="1">
      <alignment horizontal="left" vertical="top" wrapText="1"/>
    </xf>
    <xf numFmtId="0" fontId="16" fillId="3" borderId="3" xfId="1" applyFont="1" applyFill="1" applyBorder="1" applyAlignment="1">
      <alignment horizontal="left" vertical="top" wrapText="1"/>
    </xf>
    <xf numFmtId="0" fontId="16" fillId="3" borderId="4" xfId="1" applyFont="1" applyFill="1" applyBorder="1" applyAlignment="1">
      <alignment horizontal="left" vertical="top" wrapText="1"/>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4" fillId="0" borderId="5" xfId="0" applyFont="1" applyBorder="1" applyAlignment="1">
      <alignment horizontal="center" vertical="center" wrapText="1"/>
    </xf>
    <xf numFmtId="0" fontId="33" fillId="0" borderId="1" xfId="0" applyFont="1" applyBorder="1" applyAlignment="1">
      <alignment horizontal="center" vertical="top" wrapText="1"/>
    </xf>
    <xf numFmtId="0" fontId="33" fillId="0" borderId="16" xfId="0" applyFont="1" applyBorder="1" applyAlignment="1">
      <alignment horizontal="center" vertical="top" wrapText="1"/>
    </xf>
    <xf numFmtId="0" fontId="33" fillId="0" borderId="7" xfId="0" applyFont="1" applyBorder="1" applyAlignment="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49"/>
  <sheetViews>
    <sheetView tabSelected="1" topLeftCell="A16" zoomScale="72" zoomScaleNormal="72" workbookViewId="0">
      <selection activeCell="E23" sqref="E23"/>
    </sheetView>
  </sheetViews>
  <sheetFormatPr defaultColWidth="9.109375" defaultRowHeight="14.4" x14ac:dyDescent="0.3"/>
  <cols>
    <col min="1" max="1" width="5.33203125" style="1" customWidth="1"/>
    <col min="2" max="2" width="11.5546875" style="1" customWidth="1"/>
    <col min="3" max="3" width="21.33203125" style="1" customWidth="1"/>
    <col min="4" max="4" width="17.109375" style="1" customWidth="1"/>
    <col min="5" max="5" width="17.44140625" style="1" customWidth="1"/>
    <col min="6" max="6" width="15.44140625" style="1" customWidth="1"/>
    <col min="7" max="7" width="24.5546875" style="1" customWidth="1"/>
    <col min="8" max="9" width="17.44140625" style="1" customWidth="1"/>
    <col min="10" max="11" width="19.5546875" style="1" customWidth="1"/>
    <col min="12" max="12" width="25.5546875" style="1" customWidth="1"/>
    <col min="13" max="14" width="16.88671875" style="1" customWidth="1"/>
    <col min="15" max="15" width="16.33203125" style="1" customWidth="1"/>
    <col min="16" max="17" width="25.88671875" style="1" customWidth="1"/>
    <col min="18" max="18" width="17" style="1" customWidth="1"/>
    <col min="19" max="19" width="14.6640625" style="1" customWidth="1"/>
    <col min="20" max="20" width="20.109375" style="1" customWidth="1"/>
    <col min="21" max="21" width="14.109375" style="1" customWidth="1"/>
    <col min="22" max="16384" width="9.109375" style="1"/>
  </cols>
  <sheetData>
    <row r="2" spans="1:20" ht="68.25" customHeight="1" x14ac:dyDescent="0.3">
      <c r="B2" s="14"/>
      <c r="C2" s="14"/>
      <c r="D2" s="14"/>
      <c r="E2" s="14"/>
      <c r="F2" s="14"/>
      <c r="G2" s="14"/>
      <c r="H2" s="14"/>
      <c r="I2" s="14"/>
      <c r="J2" s="14"/>
      <c r="K2" s="14"/>
      <c r="L2" s="14"/>
      <c r="M2" s="14"/>
      <c r="N2" s="14"/>
      <c r="O2" s="65" t="s">
        <v>68</v>
      </c>
      <c r="P2" s="65"/>
      <c r="Q2" s="65"/>
      <c r="R2" s="65"/>
      <c r="S2" s="65"/>
      <c r="T2" s="65"/>
    </row>
    <row r="3" spans="1:20" ht="26.25" customHeight="1" x14ac:dyDescent="0.3">
      <c r="B3" s="14"/>
      <c r="C3" s="14"/>
      <c r="D3" s="14"/>
      <c r="E3" s="14"/>
      <c r="F3" s="14"/>
      <c r="G3" s="14"/>
      <c r="H3" s="14"/>
      <c r="I3" s="14"/>
      <c r="J3" s="14"/>
      <c r="K3" s="70" t="s">
        <v>0</v>
      </c>
      <c r="L3" s="70"/>
      <c r="M3" s="70"/>
      <c r="N3" s="70"/>
      <c r="O3" s="16"/>
      <c r="P3" s="9"/>
      <c r="Q3" s="9"/>
      <c r="R3" s="9"/>
      <c r="S3" s="9"/>
      <c r="T3" s="9"/>
    </row>
    <row r="4" spans="1:20" x14ac:dyDescent="0.3">
      <c r="B4" s="14"/>
      <c r="C4" s="14"/>
      <c r="D4" s="14"/>
      <c r="E4" s="14"/>
      <c r="F4" s="14"/>
      <c r="G4" s="14"/>
      <c r="H4" s="14"/>
      <c r="I4" s="14"/>
      <c r="J4" s="14"/>
      <c r="K4" s="14"/>
      <c r="L4" s="14"/>
      <c r="M4" s="14"/>
      <c r="N4" s="14"/>
      <c r="O4" s="9"/>
      <c r="P4" s="9"/>
      <c r="Q4" s="9"/>
      <c r="R4" s="9"/>
      <c r="S4" s="9"/>
      <c r="T4" s="9"/>
    </row>
    <row r="5" spans="1:20" x14ac:dyDescent="0.3">
      <c r="B5" s="70" t="s">
        <v>1</v>
      </c>
      <c r="C5" s="70"/>
      <c r="D5" s="70"/>
      <c r="E5" s="70"/>
      <c r="F5" s="70"/>
      <c r="G5" s="70"/>
      <c r="H5" s="70"/>
      <c r="I5" s="70"/>
      <c r="J5" s="70"/>
      <c r="K5" s="70"/>
      <c r="L5" s="70"/>
      <c r="M5" s="70"/>
      <c r="N5" s="70"/>
      <c r="O5" s="70"/>
      <c r="P5" s="70"/>
      <c r="Q5" s="70"/>
      <c r="R5" s="70"/>
      <c r="S5" s="70"/>
      <c r="T5" s="70"/>
    </row>
    <row r="6" spans="1:20" x14ac:dyDescent="0.3">
      <c r="B6" s="8"/>
      <c r="C6" s="8"/>
      <c r="D6" s="8"/>
      <c r="E6" s="8"/>
      <c r="F6" s="8"/>
      <c r="G6" s="8"/>
      <c r="H6" s="8"/>
      <c r="I6" s="8"/>
      <c r="J6" s="8"/>
      <c r="K6" s="8"/>
      <c r="L6" s="8"/>
      <c r="M6" s="8"/>
      <c r="N6" s="8"/>
      <c r="O6" s="8"/>
      <c r="P6" s="8"/>
      <c r="Q6" s="8"/>
      <c r="R6" s="8"/>
      <c r="S6" s="8"/>
      <c r="T6" s="8"/>
    </row>
    <row r="7" spans="1:20" x14ac:dyDescent="0.3">
      <c r="A7" s="69" t="s">
        <v>2</v>
      </c>
      <c r="B7" s="69"/>
      <c r="C7" s="69"/>
      <c r="D7" s="69"/>
      <c r="E7" s="69"/>
      <c r="F7" s="69"/>
      <c r="G7" s="69"/>
      <c r="H7" s="69"/>
      <c r="I7" s="69"/>
      <c r="J7" s="69"/>
      <c r="K7" s="69"/>
      <c r="L7" s="69"/>
      <c r="M7" s="69"/>
      <c r="N7" s="69"/>
      <c r="O7" s="69"/>
      <c r="P7" s="69"/>
      <c r="Q7" s="8"/>
      <c r="R7" s="8"/>
      <c r="S7" s="8"/>
      <c r="T7" s="8"/>
    </row>
    <row r="8" spans="1:20" x14ac:dyDescent="0.3">
      <c r="B8" s="8"/>
      <c r="C8" s="8"/>
      <c r="D8" s="8"/>
      <c r="E8" s="8"/>
      <c r="F8" s="8"/>
      <c r="G8" s="8"/>
      <c r="H8" s="8"/>
      <c r="I8" s="8"/>
      <c r="J8" s="8"/>
      <c r="K8" s="8"/>
      <c r="L8" s="8"/>
      <c r="M8" s="8"/>
      <c r="N8" s="8"/>
      <c r="O8" s="8"/>
      <c r="P8" s="8"/>
      <c r="Q8" s="8"/>
      <c r="R8" s="8"/>
      <c r="S8" s="8"/>
      <c r="T8" s="8"/>
    </row>
    <row r="9" spans="1:20" x14ac:dyDescent="0.3">
      <c r="B9" s="8"/>
      <c r="C9" s="8"/>
      <c r="D9" s="8"/>
      <c r="E9" s="8"/>
      <c r="F9" s="8"/>
      <c r="G9" s="8"/>
      <c r="H9" s="8"/>
      <c r="I9" s="8"/>
      <c r="J9" s="48" t="s">
        <v>3</v>
      </c>
      <c r="K9" s="49"/>
      <c r="L9" s="48" t="s">
        <v>4</v>
      </c>
      <c r="M9" s="49">
        <v>1</v>
      </c>
      <c r="N9" s="50" t="s">
        <v>5</v>
      </c>
      <c r="O9" s="49"/>
      <c r="P9" s="8"/>
      <c r="Q9" s="8"/>
      <c r="R9" s="8"/>
      <c r="S9" s="8"/>
      <c r="T9" s="8"/>
    </row>
    <row r="10" spans="1:20" ht="49.95" customHeight="1" x14ac:dyDescent="0.3">
      <c r="B10" s="8"/>
      <c r="C10" s="8"/>
      <c r="D10" s="8"/>
      <c r="E10" s="8"/>
      <c r="F10" s="8"/>
      <c r="G10" s="8"/>
      <c r="H10" s="8"/>
      <c r="I10" s="8"/>
      <c r="J10" s="68" t="s">
        <v>6</v>
      </c>
      <c r="K10" s="68"/>
      <c r="L10" s="68" t="s">
        <v>7</v>
      </c>
      <c r="M10" s="69"/>
      <c r="N10" s="68" t="s">
        <v>47</v>
      </c>
      <c r="O10" s="69"/>
      <c r="P10" s="8"/>
      <c r="Q10" s="8"/>
      <c r="R10" s="8"/>
      <c r="S10" s="8"/>
      <c r="T10" s="8"/>
    </row>
    <row r="11" spans="1:20" ht="30.75" customHeight="1" x14ac:dyDescent="0.3">
      <c r="B11" s="8"/>
      <c r="C11" s="8"/>
      <c r="D11" s="8"/>
      <c r="E11" s="8"/>
      <c r="F11" s="8"/>
      <c r="G11" s="8"/>
      <c r="H11" s="8"/>
      <c r="I11" s="8"/>
      <c r="J11" s="18"/>
      <c r="K11" s="18"/>
      <c r="L11" s="18"/>
      <c r="M11" s="17"/>
      <c r="N11" s="18"/>
      <c r="O11" s="17"/>
      <c r="P11" s="8"/>
      <c r="Q11" s="8"/>
      <c r="R11" s="8"/>
      <c r="S11" s="8"/>
      <c r="T11" s="8"/>
    </row>
    <row r="12" spans="1:20" ht="45.75" customHeight="1" x14ac:dyDescent="0.3">
      <c r="B12" s="71" t="s">
        <v>8</v>
      </c>
      <c r="C12" s="72"/>
      <c r="D12" s="73" t="s">
        <v>31</v>
      </c>
      <c r="E12" s="74"/>
      <c r="F12" s="74"/>
      <c r="G12" s="74"/>
      <c r="H12" s="75"/>
      <c r="I12" s="8"/>
      <c r="J12" s="34"/>
      <c r="K12" s="18"/>
      <c r="L12" s="18"/>
      <c r="M12" s="17"/>
      <c r="N12" s="18"/>
      <c r="O12" s="17"/>
      <c r="P12" s="8"/>
      <c r="Q12" s="8"/>
      <c r="R12" s="8"/>
      <c r="S12" s="8"/>
      <c r="T12" s="8"/>
    </row>
    <row r="13" spans="1:20" ht="45" customHeight="1" x14ac:dyDescent="0.3">
      <c r="B13" s="71" t="s">
        <v>9</v>
      </c>
      <c r="C13" s="72"/>
      <c r="D13" s="73" t="s">
        <v>74</v>
      </c>
      <c r="E13" s="74"/>
      <c r="F13" s="74"/>
      <c r="G13" s="74"/>
      <c r="H13" s="75"/>
      <c r="I13" s="8"/>
      <c r="J13" s="18"/>
      <c r="K13" s="18"/>
      <c r="L13" s="18"/>
      <c r="M13" s="17"/>
      <c r="N13" s="18"/>
      <c r="O13" s="17"/>
      <c r="P13" s="8"/>
      <c r="Q13" s="8"/>
      <c r="R13" s="8"/>
      <c r="S13" s="8"/>
      <c r="T13" s="8"/>
    </row>
    <row r="14" spans="1:20" ht="15" customHeight="1" x14ac:dyDescent="0.3">
      <c r="B14" s="8"/>
      <c r="C14" s="8"/>
      <c r="D14" s="8"/>
      <c r="E14" s="8"/>
      <c r="F14" s="8"/>
      <c r="G14" s="8"/>
      <c r="H14" s="8"/>
      <c r="I14" s="8"/>
      <c r="J14" s="8"/>
      <c r="K14" s="8"/>
      <c r="L14" s="8"/>
      <c r="M14" s="8"/>
      <c r="N14" s="8"/>
      <c r="O14" s="8"/>
      <c r="P14" s="8"/>
      <c r="Q14" s="8"/>
      <c r="R14" s="8"/>
      <c r="S14" s="8"/>
      <c r="T14" s="8"/>
    </row>
    <row r="15" spans="1:20" s="13" customFormat="1" ht="67.5" customHeight="1" x14ac:dyDescent="0.3">
      <c r="B15" s="66" t="s">
        <v>10</v>
      </c>
      <c r="C15" s="67"/>
      <c r="D15" s="67"/>
      <c r="E15" s="67"/>
      <c r="F15" s="67"/>
      <c r="G15" s="67"/>
      <c r="H15" s="67"/>
      <c r="I15" s="67"/>
      <c r="J15" s="67"/>
      <c r="K15" s="67"/>
      <c r="L15" s="67"/>
      <c r="M15" s="67"/>
      <c r="N15" s="67"/>
      <c r="O15" s="67"/>
      <c r="P15" s="67"/>
      <c r="Q15" s="67"/>
      <c r="R15" s="12"/>
      <c r="S15" s="12"/>
      <c r="T15" s="12"/>
    </row>
    <row r="17" spans="2:20" ht="15" customHeight="1" x14ac:dyDescent="0.3">
      <c r="B17" s="61" t="s">
        <v>11</v>
      </c>
      <c r="C17" s="58" t="s">
        <v>12</v>
      </c>
      <c r="D17" s="61" t="s">
        <v>13</v>
      </c>
      <c r="E17" s="61" t="s">
        <v>14</v>
      </c>
      <c r="F17" s="52" t="s">
        <v>15</v>
      </c>
      <c r="G17" s="52" t="s">
        <v>16</v>
      </c>
      <c r="H17" s="58" t="s">
        <v>17</v>
      </c>
      <c r="I17" s="56" t="s">
        <v>18</v>
      </c>
      <c r="J17" s="63" t="s">
        <v>69</v>
      </c>
      <c r="K17" s="54" t="s">
        <v>19</v>
      </c>
      <c r="L17" s="59" t="s">
        <v>20</v>
      </c>
      <c r="M17" s="82" t="s">
        <v>21</v>
      </c>
      <c r="N17" s="84" t="s">
        <v>22</v>
      </c>
      <c r="O17" s="61" t="s">
        <v>23</v>
      </c>
      <c r="P17" s="62" t="s">
        <v>67</v>
      </c>
      <c r="Q17" s="52" t="s">
        <v>24</v>
      </c>
      <c r="R17" s="102" t="s">
        <v>25</v>
      </c>
      <c r="S17" s="102"/>
      <c r="T17" s="102"/>
    </row>
    <row r="18" spans="2:20" ht="194.4" customHeight="1" x14ac:dyDescent="0.3">
      <c r="B18" s="61"/>
      <c r="C18" s="58"/>
      <c r="D18" s="61"/>
      <c r="E18" s="61"/>
      <c r="F18" s="53"/>
      <c r="G18" s="53"/>
      <c r="H18" s="58"/>
      <c r="I18" s="57"/>
      <c r="J18" s="64"/>
      <c r="K18" s="55"/>
      <c r="L18" s="60"/>
      <c r="M18" s="83"/>
      <c r="N18" s="85"/>
      <c r="O18" s="61"/>
      <c r="P18" s="62"/>
      <c r="Q18" s="53"/>
      <c r="R18" s="3" t="s">
        <v>26</v>
      </c>
      <c r="S18" s="2" t="s">
        <v>27</v>
      </c>
      <c r="T18" s="3" t="s">
        <v>28</v>
      </c>
    </row>
    <row r="19" spans="2:20" ht="18" customHeight="1" x14ac:dyDescent="0.3">
      <c r="B19" s="20">
        <v>1</v>
      </c>
      <c r="C19" s="20">
        <v>2</v>
      </c>
      <c r="D19" s="20">
        <v>3</v>
      </c>
      <c r="E19" s="20">
        <v>4</v>
      </c>
      <c r="F19" s="20">
        <v>5</v>
      </c>
      <c r="G19" s="20">
        <v>6</v>
      </c>
      <c r="H19" s="20">
        <v>7</v>
      </c>
      <c r="I19" s="20">
        <v>8</v>
      </c>
      <c r="J19" s="51">
        <v>9</v>
      </c>
      <c r="K19" s="20">
        <v>10</v>
      </c>
      <c r="L19" s="20">
        <v>11</v>
      </c>
      <c r="M19" s="20">
        <v>12</v>
      </c>
      <c r="N19" s="20">
        <v>13</v>
      </c>
      <c r="O19" s="20">
        <v>14</v>
      </c>
      <c r="P19" s="20">
        <v>15</v>
      </c>
      <c r="Q19" s="20">
        <v>16</v>
      </c>
      <c r="R19" s="20">
        <v>17</v>
      </c>
      <c r="S19" s="20">
        <v>18</v>
      </c>
      <c r="T19" s="20">
        <v>19</v>
      </c>
    </row>
    <row r="20" spans="2:20" ht="75" customHeight="1" x14ac:dyDescent="0.3">
      <c r="B20" s="11" t="s">
        <v>29</v>
      </c>
      <c r="C20" s="4"/>
      <c r="D20" s="4"/>
      <c r="E20" s="4"/>
      <c r="F20" s="4"/>
      <c r="G20" s="4"/>
      <c r="H20" s="4"/>
      <c r="I20" s="4"/>
      <c r="J20" s="5"/>
      <c r="K20" s="10"/>
      <c r="L20" s="44">
        <f>ROUND(SUM(L21:L35),2)</f>
        <v>0</v>
      </c>
      <c r="M20" s="7"/>
      <c r="N20" s="46">
        <f>ROUND(SUM(N21:N35),2)</f>
        <v>0</v>
      </c>
      <c r="O20" s="99"/>
      <c r="P20" s="100"/>
      <c r="Q20" s="100"/>
      <c r="R20" s="100"/>
      <c r="S20" s="100"/>
      <c r="T20" s="101"/>
    </row>
    <row r="21" spans="2:20" ht="46.2" customHeight="1" x14ac:dyDescent="0.3">
      <c r="B21" s="21">
        <v>1</v>
      </c>
      <c r="C21" s="103" t="s">
        <v>76</v>
      </c>
      <c r="D21" s="93" t="s">
        <v>75</v>
      </c>
      <c r="E21" s="36" t="s">
        <v>32</v>
      </c>
      <c r="F21" s="35" t="s">
        <v>33</v>
      </c>
      <c r="G21" s="40" t="s">
        <v>51</v>
      </c>
      <c r="H21" s="39">
        <v>272.39999999999998</v>
      </c>
      <c r="I21" s="23"/>
      <c r="J21" s="43">
        <v>0</v>
      </c>
      <c r="K21" s="24"/>
      <c r="L21" s="45">
        <f t="shared" ref="L21:L35" si="0">ROUND((IF(J21&lt;10,LEFT(J21,4),LEFT(J21,5))*H21),2)</f>
        <v>0</v>
      </c>
      <c r="M21" s="37">
        <f t="shared" ref="M21:M33" si="1">IF(AND(L21&gt;0,L21/2&lt;&gt;N21),ROUND(N21/L21,4)*100,50)</f>
        <v>50</v>
      </c>
      <c r="N21" s="47">
        <f>ROUNDDOWN(L21*0.5,2)</f>
        <v>0</v>
      </c>
      <c r="O21" s="25"/>
      <c r="P21" s="90" t="s">
        <v>70</v>
      </c>
      <c r="Q21" s="25"/>
      <c r="R21" s="31"/>
      <c r="S21" s="25"/>
      <c r="T21" s="32"/>
    </row>
    <row r="22" spans="2:20" ht="48.6" customHeight="1" x14ac:dyDescent="0.3">
      <c r="B22" s="22">
        <v>2</v>
      </c>
      <c r="C22" s="104"/>
      <c r="D22" s="94"/>
      <c r="E22" s="41" t="s">
        <v>34</v>
      </c>
      <c r="F22" s="35" t="s">
        <v>33</v>
      </c>
      <c r="G22" s="38" t="s">
        <v>52</v>
      </c>
      <c r="H22" s="39">
        <v>166.2</v>
      </c>
      <c r="I22" s="23"/>
      <c r="J22" s="43">
        <v>0</v>
      </c>
      <c r="K22" s="24"/>
      <c r="L22" s="45">
        <f t="shared" si="0"/>
        <v>0</v>
      </c>
      <c r="M22" s="37">
        <f t="shared" si="1"/>
        <v>50</v>
      </c>
      <c r="N22" s="47">
        <f t="shared" ref="N22:N35" si="2">ROUNDDOWN(L22*0.5,2)</f>
        <v>0</v>
      </c>
      <c r="O22" s="25"/>
      <c r="P22" s="91"/>
      <c r="Q22" s="25"/>
      <c r="R22" s="31"/>
      <c r="S22" s="25"/>
      <c r="T22" s="32"/>
    </row>
    <row r="23" spans="2:20" ht="46.95" customHeight="1" x14ac:dyDescent="0.3">
      <c r="B23" s="21">
        <v>3</v>
      </c>
      <c r="C23" s="104"/>
      <c r="D23" s="94"/>
      <c r="E23" s="41" t="s">
        <v>35</v>
      </c>
      <c r="F23" s="35" t="s">
        <v>33</v>
      </c>
      <c r="G23" s="38" t="s">
        <v>53</v>
      </c>
      <c r="H23" s="39">
        <v>108.04</v>
      </c>
      <c r="I23" s="23"/>
      <c r="J23" s="43">
        <v>0</v>
      </c>
      <c r="K23" s="24"/>
      <c r="L23" s="45">
        <f t="shared" si="0"/>
        <v>0</v>
      </c>
      <c r="M23" s="37">
        <f t="shared" si="1"/>
        <v>50</v>
      </c>
      <c r="N23" s="47">
        <f t="shared" si="2"/>
        <v>0</v>
      </c>
      <c r="O23" s="25"/>
      <c r="P23" s="91"/>
      <c r="Q23" s="25"/>
      <c r="R23" s="31"/>
      <c r="S23" s="25"/>
      <c r="T23" s="32"/>
    </row>
    <row r="24" spans="2:20" ht="71.400000000000006" customHeight="1" x14ac:dyDescent="0.3">
      <c r="B24" s="21">
        <v>4</v>
      </c>
      <c r="C24" s="104"/>
      <c r="D24" s="94"/>
      <c r="E24" s="41" t="s">
        <v>36</v>
      </c>
      <c r="F24" s="35" t="s">
        <v>33</v>
      </c>
      <c r="G24" s="38" t="s">
        <v>54</v>
      </c>
      <c r="H24" s="39">
        <v>903.49</v>
      </c>
      <c r="I24" s="23"/>
      <c r="J24" s="43">
        <v>0</v>
      </c>
      <c r="K24" s="24"/>
      <c r="L24" s="45">
        <f t="shared" si="0"/>
        <v>0</v>
      </c>
      <c r="M24" s="37">
        <f t="shared" si="1"/>
        <v>50</v>
      </c>
      <c r="N24" s="47">
        <f t="shared" si="2"/>
        <v>0</v>
      </c>
      <c r="O24" s="25"/>
      <c r="P24" s="91"/>
      <c r="Q24" s="25"/>
      <c r="R24" s="31"/>
      <c r="S24" s="25"/>
      <c r="T24" s="32"/>
    </row>
    <row r="25" spans="2:20" ht="65.400000000000006" customHeight="1" x14ac:dyDescent="0.3">
      <c r="B25" s="22">
        <v>5</v>
      </c>
      <c r="C25" s="104"/>
      <c r="D25" s="94"/>
      <c r="E25" s="41" t="s">
        <v>37</v>
      </c>
      <c r="F25" s="35" t="s">
        <v>33</v>
      </c>
      <c r="G25" s="38" t="s">
        <v>55</v>
      </c>
      <c r="H25" s="39">
        <v>591.38</v>
      </c>
      <c r="I25" s="23"/>
      <c r="J25" s="43">
        <v>0</v>
      </c>
      <c r="K25" s="24"/>
      <c r="L25" s="45">
        <f t="shared" si="0"/>
        <v>0</v>
      </c>
      <c r="M25" s="37">
        <f t="shared" si="1"/>
        <v>50</v>
      </c>
      <c r="N25" s="47">
        <f t="shared" si="2"/>
        <v>0</v>
      </c>
      <c r="O25" s="25"/>
      <c r="P25" s="91"/>
      <c r="Q25" s="25"/>
      <c r="R25" s="31"/>
      <c r="S25" s="25"/>
      <c r="T25" s="32"/>
    </row>
    <row r="26" spans="2:20" ht="66.599999999999994" customHeight="1" x14ac:dyDescent="0.3">
      <c r="B26" s="21">
        <v>6</v>
      </c>
      <c r="C26" s="104"/>
      <c r="D26" s="94"/>
      <c r="E26" s="41" t="s">
        <v>38</v>
      </c>
      <c r="F26" s="35" t="s">
        <v>33</v>
      </c>
      <c r="G26" s="38" t="s">
        <v>56</v>
      </c>
      <c r="H26" s="39">
        <v>473.14</v>
      </c>
      <c r="I26" s="23"/>
      <c r="J26" s="43">
        <v>0</v>
      </c>
      <c r="K26" s="24"/>
      <c r="L26" s="45">
        <f t="shared" si="0"/>
        <v>0</v>
      </c>
      <c r="M26" s="37">
        <f t="shared" si="1"/>
        <v>50</v>
      </c>
      <c r="N26" s="47">
        <f t="shared" si="2"/>
        <v>0</v>
      </c>
      <c r="O26" s="25"/>
      <c r="P26" s="91"/>
      <c r="Q26" s="25"/>
      <c r="R26" s="31"/>
      <c r="S26" s="25"/>
      <c r="T26" s="32"/>
    </row>
    <row r="27" spans="2:20" ht="72.599999999999994" customHeight="1" x14ac:dyDescent="0.3">
      <c r="B27" s="21">
        <v>7</v>
      </c>
      <c r="C27" s="104"/>
      <c r="D27" s="94"/>
      <c r="E27" s="41" t="s">
        <v>39</v>
      </c>
      <c r="F27" s="35" t="s">
        <v>33</v>
      </c>
      <c r="G27" s="42" t="s">
        <v>57</v>
      </c>
      <c r="H27" s="39">
        <v>1222.99</v>
      </c>
      <c r="I27" s="23"/>
      <c r="J27" s="43">
        <v>0</v>
      </c>
      <c r="K27" s="24"/>
      <c r="L27" s="45">
        <f t="shared" si="0"/>
        <v>0</v>
      </c>
      <c r="M27" s="37">
        <f t="shared" si="1"/>
        <v>50</v>
      </c>
      <c r="N27" s="47">
        <f t="shared" si="2"/>
        <v>0</v>
      </c>
      <c r="O27" s="25"/>
      <c r="P27" s="91"/>
      <c r="Q27" s="25"/>
      <c r="R27" s="31"/>
      <c r="S27" s="25"/>
      <c r="T27" s="32"/>
    </row>
    <row r="28" spans="2:20" ht="71.400000000000006" customHeight="1" x14ac:dyDescent="0.3">
      <c r="B28" s="22">
        <v>8</v>
      </c>
      <c r="C28" s="104"/>
      <c r="D28" s="94"/>
      <c r="E28" s="41" t="s">
        <v>40</v>
      </c>
      <c r="F28" s="35" t="s">
        <v>33</v>
      </c>
      <c r="G28" s="38" t="s">
        <v>58</v>
      </c>
      <c r="H28" s="39">
        <v>733.28</v>
      </c>
      <c r="I28" s="23"/>
      <c r="J28" s="43">
        <v>0</v>
      </c>
      <c r="K28" s="24"/>
      <c r="L28" s="45">
        <f t="shared" si="0"/>
        <v>0</v>
      </c>
      <c r="M28" s="37">
        <f t="shared" si="1"/>
        <v>50</v>
      </c>
      <c r="N28" s="47">
        <f t="shared" si="2"/>
        <v>0</v>
      </c>
      <c r="O28" s="25"/>
      <c r="P28" s="91"/>
      <c r="Q28" s="25"/>
      <c r="R28" s="31"/>
      <c r="S28" s="25"/>
      <c r="T28" s="32"/>
    </row>
    <row r="29" spans="2:20" ht="69.599999999999994" customHeight="1" x14ac:dyDescent="0.3">
      <c r="B29" s="21">
        <v>9</v>
      </c>
      <c r="C29" s="104"/>
      <c r="D29" s="94"/>
      <c r="E29" s="41" t="s">
        <v>41</v>
      </c>
      <c r="F29" s="35" t="s">
        <v>33</v>
      </c>
      <c r="G29" s="38" t="s">
        <v>59</v>
      </c>
      <c r="H29" s="39">
        <v>564.62</v>
      </c>
      <c r="I29" s="23"/>
      <c r="J29" s="43">
        <v>0</v>
      </c>
      <c r="K29" s="24"/>
      <c r="L29" s="45">
        <f t="shared" si="0"/>
        <v>0</v>
      </c>
      <c r="M29" s="37">
        <f t="shared" si="1"/>
        <v>50</v>
      </c>
      <c r="N29" s="47">
        <f t="shared" si="2"/>
        <v>0</v>
      </c>
      <c r="O29" s="25"/>
      <c r="P29" s="91"/>
      <c r="Q29" s="25"/>
      <c r="R29" s="31"/>
      <c r="S29" s="25"/>
      <c r="T29" s="32"/>
    </row>
    <row r="30" spans="2:20" ht="69.599999999999994" customHeight="1" x14ac:dyDescent="0.3">
      <c r="B30" s="22">
        <v>10</v>
      </c>
      <c r="C30" s="104"/>
      <c r="D30" s="94"/>
      <c r="E30" s="41" t="s">
        <v>42</v>
      </c>
      <c r="F30" s="35" t="s">
        <v>33</v>
      </c>
      <c r="G30" s="38" t="s">
        <v>60</v>
      </c>
      <c r="H30" s="39">
        <v>1187.95</v>
      </c>
      <c r="I30" s="23"/>
      <c r="J30" s="43">
        <v>0</v>
      </c>
      <c r="K30" s="24"/>
      <c r="L30" s="45">
        <f t="shared" si="0"/>
        <v>0</v>
      </c>
      <c r="M30" s="37">
        <f t="shared" si="1"/>
        <v>50</v>
      </c>
      <c r="N30" s="47">
        <f t="shared" si="2"/>
        <v>0</v>
      </c>
      <c r="O30" s="25"/>
      <c r="P30" s="91"/>
      <c r="Q30" s="25"/>
      <c r="R30" s="31"/>
      <c r="S30" s="25"/>
      <c r="T30" s="32"/>
    </row>
    <row r="31" spans="2:20" ht="68.400000000000006" customHeight="1" x14ac:dyDescent="0.3">
      <c r="B31" s="21">
        <v>11</v>
      </c>
      <c r="C31" s="104"/>
      <c r="D31" s="94"/>
      <c r="E31" s="41" t="s">
        <v>43</v>
      </c>
      <c r="F31" s="35" t="s">
        <v>33</v>
      </c>
      <c r="G31" s="38" t="s">
        <v>61</v>
      </c>
      <c r="H31" s="39">
        <v>724.45</v>
      </c>
      <c r="I31" s="23"/>
      <c r="J31" s="43">
        <v>0</v>
      </c>
      <c r="K31" s="24"/>
      <c r="L31" s="45">
        <f t="shared" si="0"/>
        <v>0</v>
      </c>
      <c r="M31" s="37">
        <f t="shared" si="1"/>
        <v>50</v>
      </c>
      <c r="N31" s="47">
        <f t="shared" si="2"/>
        <v>0</v>
      </c>
      <c r="O31" s="25"/>
      <c r="P31" s="91"/>
      <c r="Q31" s="25"/>
      <c r="R31" s="31"/>
      <c r="S31" s="25"/>
      <c r="T31" s="32"/>
    </row>
    <row r="32" spans="2:20" ht="66.599999999999994" customHeight="1" x14ac:dyDescent="0.3">
      <c r="B32" s="22">
        <v>12</v>
      </c>
      <c r="C32" s="104"/>
      <c r="D32" s="94"/>
      <c r="E32" s="41" t="s">
        <v>44</v>
      </c>
      <c r="F32" s="35" t="s">
        <v>33</v>
      </c>
      <c r="G32" s="38" t="s">
        <v>62</v>
      </c>
      <c r="H32" s="39">
        <v>449.63</v>
      </c>
      <c r="I32" s="23"/>
      <c r="J32" s="43">
        <v>0</v>
      </c>
      <c r="K32" s="24"/>
      <c r="L32" s="45">
        <f t="shared" si="0"/>
        <v>0</v>
      </c>
      <c r="M32" s="37">
        <f t="shared" si="1"/>
        <v>50</v>
      </c>
      <c r="N32" s="47">
        <f t="shared" si="2"/>
        <v>0</v>
      </c>
      <c r="O32" s="25"/>
      <c r="P32" s="91"/>
      <c r="Q32" s="25"/>
      <c r="R32" s="31"/>
      <c r="S32" s="25"/>
      <c r="T32" s="32"/>
    </row>
    <row r="33" spans="2:20" ht="71.400000000000006" customHeight="1" x14ac:dyDescent="0.3">
      <c r="B33" s="21">
        <v>13</v>
      </c>
      <c r="C33" s="104"/>
      <c r="D33" s="94"/>
      <c r="E33" s="41" t="s">
        <v>45</v>
      </c>
      <c r="F33" s="35" t="s">
        <v>33</v>
      </c>
      <c r="G33" s="38" t="s">
        <v>63</v>
      </c>
      <c r="H33" s="39">
        <v>1610.52</v>
      </c>
      <c r="I33" s="23"/>
      <c r="J33" s="43">
        <v>0</v>
      </c>
      <c r="K33" s="24"/>
      <c r="L33" s="45">
        <f t="shared" si="0"/>
        <v>0</v>
      </c>
      <c r="M33" s="37">
        <f t="shared" si="1"/>
        <v>50</v>
      </c>
      <c r="N33" s="47">
        <f t="shared" si="2"/>
        <v>0</v>
      </c>
      <c r="O33" s="25"/>
      <c r="P33" s="91"/>
      <c r="Q33" s="25"/>
      <c r="R33" s="31"/>
      <c r="S33" s="25"/>
      <c r="T33" s="32"/>
    </row>
    <row r="34" spans="2:20" ht="71.400000000000006" customHeight="1" x14ac:dyDescent="0.3">
      <c r="B34" s="21">
        <v>14</v>
      </c>
      <c r="C34" s="104"/>
      <c r="D34" s="94"/>
      <c r="E34" s="41" t="s">
        <v>46</v>
      </c>
      <c r="F34" s="35" t="s">
        <v>33</v>
      </c>
      <c r="G34" s="22" t="s">
        <v>64</v>
      </c>
      <c r="H34" s="39">
        <v>1070.67</v>
      </c>
      <c r="I34" s="23"/>
      <c r="J34" s="43">
        <v>0</v>
      </c>
      <c r="K34" s="24"/>
      <c r="L34" s="45">
        <f t="shared" si="0"/>
        <v>0</v>
      </c>
      <c r="M34" s="37">
        <f t="shared" ref="M34:M35" si="3">IF(AND(L34&gt;0,L34/2&lt;&gt;N34),ROUND(N34/L34,4)*100,50)</f>
        <v>50</v>
      </c>
      <c r="N34" s="47">
        <f t="shared" si="2"/>
        <v>0</v>
      </c>
      <c r="O34" s="25"/>
      <c r="P34" s="91"/>
      <c r="Q34" s="25"/>
      <c r="R34" s="31"/>
      <c r="S34" s="25"/>
      <c r="T34" s="32"/>
    </row>
    <row r="35" spans="2:20" ht="69.599999999999994" customHeight="1" x14ac:dyDescent="0.3">
      <c r="B35" s="22">
        <v>15</v>
      </c>
      <c r="C35" s="105"/>
      <c r="D35" s="95"/>
      <c r="E35" s="41" t="s">
        <v>71</v>
      </c>
      <c r="F35" s="35" t="s">
        <v>72</v>
      </c>
      <c r="G35" s="22" t="s">
        <v>73</v>
      </c>
      <c r="H35" s="39">
        <v>316.10000000000002</v>
      </c>
      <c r="I35" s="23"/>
      <c r="J35" s="43">
        <v>0</v>
      </c>
      <c r="K35" s="24"/>
      <c r="L35" s="45">
        <f t="shared" si="0"/>
        <v>0</v>
      </c>
      <c r="M35" s="37">
        <f t="shared" si="3"/>
        <v>50</v>
      </c>
      <c r="N35" s="47">
        <f t="shared" si="2"/>
        <v>0</v>
      </c>
      <c r="O35" s="25"/>
      <c r="P35" s="92"/>
      <c r="Q35" s="25"/>
      <c r="R35" s="31"/>
      <c r="S35" s="25"/>
      <c r="T35" s="32"/>
    </row>
    <row r="36" spans="2:20" ht="55.95" customHeight="1" x14ac:dyDescent="0.3">
      <c r="B36" s="96" t="s">
        <v>30</v>
      </c>
      <c r="C36" s="97"/>
      <c r="D36" s="98"/>
      <c r="E36" s="86"/>
      <c r="F36" s="87"/>
      <c r="G36" s="87"/>
      <c r="H36" s="87"/>
      <c r="I36" s="87"/>
      <c r="J36" s="87"/>
      <c r="K36" s="15"/>
      <c r="L36" s="25"/>
      <c r="M36" s="26"/>
      <c r="N36" s="27"/>
      <c r="O36" s="25"/>
      <c r="P36" s="25"/>
      <c r="Q36" s="28"/>
      <c r="R36" s="28"/>
      <c r="S36" s="29"/>
      <c r="T36" s="30"/>
    </row>
    <row r="37" spans="2:20" x14ac:dyDescent="0.3">
      <c r="P37" s="6"/>
      <c r="Q37" s="6"/>
      <c r="R37" s="6"/>
    </row>
    <row r="38" spans="2:20" ht="15.6" x14ac:dyDescent="0.3">
      <c r="B38" s="89" t="s">
        <v>50</v>
      </c>
      <c r="C38" s="89"/>
      <c r="D38" s="89"/>
      <c r="E38" s="89"/>
      <c r="F38" s="89"/>
      <c r="G38" s="89"/>
      <c r="H38" s="89"/>
      <c r="I38" s="89"/>
      <c r="J38" s="89"/>
      <c r="K38" s="89"/>
      <c r="L38" s="89"/>
      <c r="M38" s="89"/>
      <c r="N38" s="89"/>
      <c r="O38" s="89"/>
      <c r="P38" s="89"/>
      <c r="Q38" s="89"/>
      <c r="R38" s="89"/>
      <c r="S38" s="89"/>
      <c r="T38" s="89"/>
    </row>
    <row r="39" spans="2:20" x14ac:dyDescent="0.3">
      <c r="P39" s="6"/>
      <c r="Q39" s="6"/>
      <c r="R39" s="6"/>
    </row>
    <row r="40" spans="2:20" x14ac:dyDescent="0.3">
      <c r="B40" s="33"/>
      <c r="C40" s="33"/>
      <c r="D40" s="33"/>
      <c r="H40" s="79"/>
      <c r="I40" s="79"/>
      <c r="L40" s="79"/>
      <c r="M40" s="79"/>
    </row>
    <row r="41" spans="2:20" ht="57" customHeight="1" x14ac:dyDescent="0.3">
      <c r="B41" s="77" t="s">
        <v>48</v>
      </c>
      <c r="C41" s="78"/>
      <c r="D41" s="78"/>
      <c r="H41" s="80" t="s">
        <v>65</v>
      </c>
      <c r="I41" s="81"/>
      <c r="L41" s="80" t="s">
        <v>66</v>
      </c>
      <c r="M41" s="81"/>
    </row>
    <row r="42" spans="2:20" x14ac:dyDescent="0.3">
      <c r="B42" s="69" t="s">
        <v>49</v>
      </c>
      <c r="C42" s="76"/>
      <c r="D42" s="76"/>
    </row>
    <row r="44" spans="2:20" x14ac:dyDescent="0.3">
      <c r="J44" s="88"/>
      <c r="K44" s="88"/>
      <c r="L44" s="88"/>
      <c r="M44" s="88"/>
      <c r="N44" s="88"/>
    </row>
    <row r="49" spans="6:6" x14ac:dyDescent="0.3">
      <c r="F49" s="19"/>
    </row>
  </sheetData>
  <scenarios current="0" show="0">
    <scenario name="Nurodomas ANT SIENOS įsirengtų elektromobilių įkrovimo stotelių su 1 prieiga skaičius" locked="1" count="1" user="Indrė Žemaitienė" comment="Fizinių asmenų_x000a__x000a__x000a_">
      <inputCells r="J21" val=""/>
    </scenario>
  </scenarios>
  <dataConsolidate/>
  <mergeCells count="43">
    <mergeCell ref="F17:F18"/>
    <mergeCell ref="M17:M18"/>
    <mergeCell ref="N17:N18"/>
    <mergeCell ref="E36:J36"/>
    <mergeCell ref="J44:N44"/>
    <mergeCell ref="B38:T38"/>
    <mergeCell ref="P21:P35"/>
    <mergeCell ref="C21:C35"/>
    <mergeCell ref="D21:D35"/>
    <mergeCell ref="B36:D36"/>
    <mergeCell ref="O20:T20"/>
    <mergeCell ref="R17:T17"/>
    <mergeCell ref="B17:B18"/>
    <mergeCell ref="C17:C18"/>
    <mergeCell ref="D17:D18"/>
    <mergeCell ref="E17:E18"/>
    <mergeCell ref="B42:D42"/>
    <mergeCell ref="B41:D41"/>
    <mergeCell ref="H40:I40"/>
    <mergeCell ref="H41:I41"/>
    <mergeCell ref="L40:M40"/>
    <mergeCell ref="L41:M41"/>
    <mergeCell ref="O2:T2"/>
    <mergeCell ref="B15:Q15"/>
    <mergeCell ref="L10:M10"/>
    <mergeCell ref="N10:O10"/>
    <mergeCell ref="K3:N3"/>
    <mergeCell ref="B5:T5"/>
    <mergeCell ref="B12:C12"/>
    <mergeCell ref="D12:H12"/>
    <mergeCell ref="B13:C13"/>
    <mergeCell ref="D13:H13"/>
    <mergeCell ref="J10:K10"/>
    <mergeCell ref="A7:P7"/>
    <mergeCell ref="G17:G18"/>
    <mergeCell ref="K17:K18"/>
    <mergeCell ref="I17:I18"/>
    <mergeCell ref="Q17:Q18"/>
    <mergeCell ref="H17:H18"/>
    <mergeCell ref="L17:L18"/>
    <mergeCell ref="O17:O18"/>
    <mergeCell ref="P17:P18"/>
    <mergeCell ref="J17:J18"/>
  </mergeCells>
  <phoneticPr fontId="21" type="noConversion"/>
  <dataValidations count="2">
    <dataValidation type="whole" allowBlank="1" showInputMessage="1" showErrorMessage="1" sqref="J36:J1048576 J19:J20 J1:J17" xr:uid="{76BBDF17-63D0-4961-B104-67CA1384D25F}">
      <formula1>0</formula1>
      <formula2>100</formula2>
    </dataValidation>
    <dataValidation type="decimal" allowBlank="1" showInputMessage="1" showErrorMessage="1" sqref="J21:J35" xr:uid="{A3D0E058-322C-45CA-B2A3-90C7773FC237}">
      <formula1>0</formula1>
      <formula2>100</formula2>
    </dataValidation>
  </dataValidations>
  <pageMargins left="0.7" right="0.7" top="0.75" bottom="0.75" header="0.3" footer="0.3"/>
  <pageSetup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b82805b-4725-417c-9992-107fa9b8f2e4" xsi:nil="true"/>
    <lcf76f155ced4ddcb4097134ff3c332f xmlns="dae36cbf-93a9-442d-a8f3-11e84dab39c7">
      <Terms xmlns="http://schemas.microsoft.com/office/infopath/2007/PartnerControls"/>
    </lcf76f155ced4ddcb4097134ff3c332f>
    <_Flow_SignoffStatus xmlns="dae36cbf-93a9-442d-a8f3-11e84dab39c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B885A6FC0E2542A9BC9EE64DDD2771" ma:contentTypeVersion="19" ma:contentTypeDescription="Create a new document." ma:contentTypeScope="" ma:versionID="544a358ec62d378d21c2b6b44161392f">
  <xsd:schema xmlns:xsd="http://www.w3.org/2001/XMLSchema" xmlns:xs="http://www.w3.org/2001/XMLSchema" xmlns:p="http://schemas.microsoft.com/office/2006/metadata/properties" xmlns:ns2="52cb1114-a659-49af-a8a1-f8a6abfefc25" xmlns:ns3="57ced1c0-dd17-4bc1-a49b-8d58a8b9fb5a" xmlns:ns4="dae36cbf-93a9-442d-a8f3-11e84dab39c7" xmlns:ns5="fb82805b-4725-417c-9992-107fa9b8f2e4" targetNamespace="http://schemas.microsoft.com/office/2006/metadata/properties" ma:root="true" ma:fieldsID="ab9f2c8603af68deb95228153db01eb9" ns2:_="" ns3:_="" ns4:_="" ns5:_="">
    <xsd:import namespace="52cb1114-a659-49af-a8a1-f8a6abfefc25"/>
    <xsd:import namespace="57ced1c0-dd17-4bc1-a49b-8d58a8b9fb5a"/>
    <xsd:import namespace="dae36cbf-93a9-442d-a8f3-11e84dab39c7"/>
    <xsd:import namespace="fb82805b-4725-417c-9992-107fa9b8f2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4:MediaServiceAutoKeyPoints" minOccurs="0"/>
                <xsd:element ref="ns4:MediaServiceKeyPoints" minOccurs="0"/>
                <xsd:element ref="ns4:lcf76f155ced4ddcb4097134ff3c332f" minOccurs="0"/>
                <xsd:element ref="ns5:TaxCatchAll" minOccurs="0"/>
                <xsd:element ref="ns4:MediaServiceOCR" minOccurs="0"/>
                <xsd:element ref="ns4:MediaServiceDateTaken" minOccurs="0"/>
                <xsd:element ref="ns4:MediaServiceLocation" minOccurs="0"/>
                <xsd:element ref="ns4:MediaLengthInSeconds" minOccurs="0"/>
                <xsd:element ref="ns4:MediaServiceObjectDetectorVersions" minOccurs="0"/>
                <xsd:element ref="ns4:MediaServiceSearchProperties"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b1114-a659-49af-a8a1-f8a6abfef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36cbf-93a9-442d-a8f3-11e84dab39c7" elementFormDefault="qualified">
    <xsd:import namespace="http://schemas.microsoft.com/office/2006/documentManagement/types"/>
    <xsd:import namespace="http://schemas.microsoft.com/office/infopath/2007/PartnerControls"/>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BE4E53-6D88-4018-8196-C4FB63317423}">
  <ds:schemaRefs>
    <ds:schemaRef ds:uri="http://schemas.microsoft.com/sharepoint/v3/contenttype/forms"/>
  </ds:schemaRefs>
</ds:datastoreItem>
</file>

<file path=customXml/itemProps2.xml><?xml version="1.0" encoding="utf-8"?>
<ds:datastoreItem xmlns:ds="http://schemas.openxmlformats.org/officeDocument/2006/customXml" ds:itemID="{AFC23785-6BBF-45DA-9CBF-C473BAAB1C63}">
  <ds:schemaRefs>
    <ds:schemaRef ds:uri="http://purl.org/dc/terms/"/>
    <ds:schemaRef ds:uri="52cb1114-a659-49af-a8a1-f8a6abfefc25"/>
    <ds:schemaRef ds:uri="dae36cbf-93a9-442d-a8f3-11e84dab39c7"/>
    <ds:schemaRef ds:uri="57ced1c0-dd17-4bc1-a49b-8d58a8b9fb5a"/>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fb82805b-4725-417c-9992-107fa9b8f2e4"/>
    <ds:schemaRef ds:uri="http://www.w3.org/XML/1998/namespace"/>
    <ds:schemaRef ds:uri="http://purl.org/dc/dcmitype/"/>
  </ds:schemaRefs>
</ds:datastoreItem>
</file>

<file path=customXml/itemProps3.xml><?xml version="1.0" encoding="utf-8"?>
<ds:datastoreItem xmlns:ds="http://schemas.openxmlformats.org/officeDocument/2006/customXml" ds:itemID="{46526084-6E5D-469A-BE82-CE48EAE020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b1114-a659-49af-a8a1-f8a6abfefc25"/>
    <ds:schemaRef ds:uri="57ced1c0-dd17-4bc1-a49b-8d58a8b9fb5a"/>
    <ds:schemaRef ds:uri="dae36cbf-93a9-442d-a8f3-11e84dab39c7"/>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JP MP</vt:lpstr>
      <vt:lpstr>'JP MP'!ant</vt:lpstr>
      <vt:lpstr>ghgh</vt:lpstr>
      <vt:lpstr>'JP MP'!Nurodomas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Simona Rozočkina</cp:lastModifiedBy>
  <cp:revision/>
  <cp:lastPrinted>2023-10-19T08:23:03Z</cp:lastPrinted>
  <dcterms:created xsi:type="dcterms:W3CDTF">2021-05-31T08:30:27Z</dcterms:created>
  <dcterms:modified xsi:type="dcterms:W3CDTF">2025-03-20T09:35:02Z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0x01010082B885A6FC0E2542A9BC9EE64DDD2771</vt:lpwstr>
  </property>
  <property fmtid="{D5CDD505-2E9C-101B-9397-08002B2CF9AE}" pid="3" name="MediaServiceImageTags">
    <vt:lpwstr/>
  </property>
</Properties>
</file>