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ESTEP PROJEKTAI\1_Vertinimo projektai\2023 11 FM komunikacijos vertinimas\Vertinimas už 2024 m\0_Ataskaita\4_Pateikta FM 05_26\"/>
    </mc:Choice>
  </mc:AlternateContent>
  <xr:revisionPtr revIDLastSave="0" documentId="13_ncr:1_{28564C90-D7B3-446D-92AE-062C4B664FC2}" xr6:coauthVersionLast="47" xr6:coauthVersionMax="47" xr10:uidLastSave="{00000000-0000-0000-0000-000000000000}"/>
  <bookViews>
    <workbookView xWindow="1170" yWindow="-16320" windowWidth="29040" windowHeight="15720" xr2:uid="{5B917860-14CA-4F85-B78F-8918D2F6FE26}"/>
  </bookViews>
  <sheets>
    <sheet name="Lapas1" sheetId="1" r:id="rId1"/>
  </sheets>
  <definedNames>
    <definedName name="_xlnm._FilterDatabase" localSheetId="0" hidden="1">Lapas1!$A$1:$AE$37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1" l="1"/>
  <c r="O27" i="1"/>
  <c r="O19" i="1"/>
  <c r="O11" i="1"/>
  <c r="O9" i="1"/>
  <c r="O2" i="1"/>
  <c r="O17" i="1"/>
  <c r="O7" i="1"/>
  <c r="O25" i="1"/>
  <c r="O23" i="1"/>
  <c r="O34" i="1"/>
  <c r="O29" i="1"/>
  <c r="O28" i="1"/>
  <c r="O22" i="1"/>
  <c r="O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Ieva Kriščiūnaitė-Kačiuškienė</author>
    <author>Autorius</author>
  </authors>
  <commentList>
    <comment ref="A1" authorId="0" shapeId="0" xr:uid="{1A1BB5F9-F471-4C54-84AC-D14D1D53689E}">
      <text>
        <r>
          <rPr>
            <b/>
            <sz val="9"/>
            <color indexed="81"/>
            <rFont val="Tahoma"/>
            <family val="2"/>
            <charset val="186"/>
          </rPr>
          <t>FM Comment:
    Visoje lentelėje siūlau rasti būdą, kaip skaitytojui aiškiau parodyti, ar rodiklis pasiektas, ar ne (gal dar ir paklaidos ribose). Siūlau turėti švieslentę arba spalvom, arba papildoma grafa lentelėje.</t>
        </r>
        <r>
          <rPr>
            <sz val="9"/>
            <color indexed="81"/>
            <rFont val="Tahoma"/>
            <family val="2"/>
            <charset val="186"/>
          </rPr>
          <t xml:space="preserve">
ESTEP: papildyta stulpeliais, kuriuose pateikta išvada - rodiklis pasiektas, ar ne</t>
        </r>
      </text>
    </comment>
    <comment ref="F1" authorId="0" shapeId="0" xr:uid="{8D1210B5-7E79-4B6C-AF6F-2DE253B61BD3}">
      <text>
        <r>
          <rPr>
            <b/>
            <sz val="9"/>
            <color indexed="81"/>
            <rFont val="Tahoma"/>
            <family val="2"/>
            <charset val="186"/>
          </rPr>
          <t>FM Comment:
    Gal čia pažymėkime, kad faktinė reikšmė. Arba pasiekta reikšmė</t>
        </r>
        <r>
          <rPr>
            <sz val="9"/>
            <color indexed="81"/>
            <rFont val="Tahoma"/>
            <family val="2"/>
            <charset val="186"/>
          </rPr>
          <t xml:space="preserve">
ESTEP: patikslintas pavadinimas</t>
        </r>
      </text>
    </comment>
    <comment ref="K1" authorId="0" shapeId="0" xr:uid="{C19CB69F-D37C-4FAE-A6DA-52296DF8F50C}">
      <text>
        <r>
          <rPr>
            <b/>
            <sz val="9"/>
            <color indexed="81"/>
            <rFont val="Tahoma"/>
            <family val="2"/>
            <charset val="186"/>
          </rPr>
          <t>FM Comment:
    Gal čia pažymėkime, kad faktinė reikšmė. Arba pasiekta reikšmė.</t>
        </r>
        <r>
          <rPr>
            <sz val="9"/>
            <color indexed="81"/>
            <rFont val="Tahoma"/>
            <family val="2"/>
            <charset val="186"/>
          </rPr>
          <t xml:space="preserve">
ESTEP: Patikslintas pavadinimas
</t>
        </r>
      </text>
    </comment>
    <comment ref="N15" authorId="1" shapeId="0" xr:uid="{E8E408D1-0F5E-4CB8-8E07-50F0178D99FA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9728,40 Eur su PVM - VB lėšos</t>
        </r>
      </text>
    </comment>
    <comment ref="K18" authorId="0" shapeId="0" xr:uid="{ACE27D68-EF78-4B59-ADC1-8AE7B26F0F2C}">
      <text>
        <r>
          <rPr>
            <b/>
            <sz val="9"/>
            <color indexed="81"/>
            <rFont val="Tahoma"/>
            <family val="2"/>
            <charset val="186"/>
          </rPr>
          <t>FM Comment:
    Kokia čia apklausa, ar nacionalinė, ar Eurobarometro. Reikia lyginti tas pačias apklausas, nes jų metodologija, imtis greičiausiai skiriasi.</t>
        </r>
        <r>
          <rPr>
            <sz val="9"/>
            <color indexed="81"/>
            <rFont val="Tahoma"/>
            <family val="2"/>
            <charset val="186"/>
          </rPr>
          <t xml:space="preserve">
ESTEP: pritariame. Ataskaitoje šis rodiklis priskirtas nematuotiems, atitinkamai paaiškinta ir čia. </t>
        </r>
      </text>
    </comment>
    <comment ref="A21" authorId="0" shapeId="0" xr:uid="{D37C0941-006B-44C7-A3CD-89DE45EC5AE0}">
      <text>
        <r>
          <rPr>
            <b/>
            <sz val="9"/>
            <color indexed="81"/>
            <rFont val="Tahoma"/>
            <family val="2"/>
            <charset val="186"/>
          </rPr>
          <t xml:space="preserve">FM Comment:
    Neaišku, ką tai reiškia. Tikslinti.
</t>
        </r>
        <r>
          <rPr>
            <sz val="9"/>
            <color indexed="81"/>
            <rFont val="Tahoma"/>
            <family val="2"/>
            <charset val="186"/>
          </rPr>
          <t xml:space="preserve">ESTEP: patikslinta.
</t>
        </r>
      </text>
    </comment>
  </commentList>
</comments>
</file>

<file path=xl/sharedStrings.xml><?xml version="1.0" encoding="utf-8"?>
<sst xmlns="http://schemas.openxmlformats.org/spreadsheetml/2006/main" count="313" uniqueCount="181">
  <si>
    <t>Komunikacijos lygmuo</t>
  </si>
  <si>
    <t>Veikla</t>
  </si>
  <si>
    <t>Rezultato rodiklis</t>
  </si>
  <si>
    <t>Pradinė reikšmė</t>
  </si>
  <si>
    <t>Siektina reikšmė</t>
  </si>
  <si>
    <t>Panaudoto biudžeto dalis</t>
  </si>
  <si>
    <t>Išvada dėl pagrindinės metinės veiklos įgyvendinimo: taip/ne</t>
  </si>
  <si>
    <t>Galimybės</t>
  </si>
  <si>
    <t xml:space="preserve">Informacinė komunikacijos kampanija verslo auditorijai </t>
  </si>
  <si>
    <t xml:space="preserve">1) Klientų, kurie teigiamai vertina IA renginius, dalis           </t>
  </si>
  <si>
    <t xml:space="preserve">1) ND (2023 m.), IA apklausa                       </t>
  </si>
  <si>
    <t xml:space="preserve">1) 70 proc.                   </t>
  </si>
  <si>
    <t>72 proc.</t>
  </si>
  <si>
    <t>taip</t>
  </si>
  <si>
    <t xml:space="preserve">2) Naujų pareiškėjų, per 2024 metus pateikusių projekto įgyvendinimo planą, dalis </t>
  </si>
  <si>
    <t>2) daugiau kaip 10 proc. p. padidėjimas</t>
  </si>
  <si>
    <t>Poveikis</t>
  </si>
  <si>
    <t>ES investicijų verslui įvaizdžio kūrimo komunikacijos kampanija</t>
  </si>
  <si>
    <t>50 proc. verslo auditorija</t>
  </si>
  <si>
    <t xml:space="preserve">Administruojamų priemonių žinomumo indeksas </t>
  </si>
  <si>
    <t>ne mažiau kaip 4 iš 5 (2022 m.), IA apklausa</t>
  </si>
  <si>
    <t>ne mažiau kaip 4 iš 5</t>
  </si>
  <si>
    <t>daugiau kaip 4 iš 5</t>
  </si>
  <si>
    <t>Pokytis</t>
  </si>
  <si>
    <t xml:space="preserve">Inovacijų skatinimo regionuose kampanija </t>
  </si>
  <si>
    <t>60 proc. verslo auditorija</t>
  </si>
  <si>
    <t xml:space="preserve">Verslo ketinimo diegti inovacijas indeksas </t>
  </si>
  <si>
    <t>ND (2023 m.), IA apklausa</t>
  </si>
  <si>
    <t>ne mažiau kaip 2 iš 5</t>
  </si>
  <si>
    <t>Vidurkis 3</t>
  </si>
  <si>
    <t>Stebėsena ir vertinimas</t>
  </si>
  <si>
    <t xml:space="preserve">Informacijos stebėsenos žiniasklaidoje ir analizės paslaugos </t>
  </si>
  <si>
    <t>Klientų, kurie teigiamai vertina IA veiklą, dalis</t>
  </si>
  <si>
    <t xml:space="preserve">70 proc. </t>
  </si>
  <si>
    <t xml:space="preserve">72 proc.  </t>
  </si>
  <si>
    <t>Naujienų agentūrų informacinės paslaugos (BNS, ELTA)</t>
  </si>
  <si>
    <t>Naujienų turinio prenumerata (Delfi, VŽ, 15min)</t>
  </si>
  <si>
    <t xml:space="preserve">Kiekybinis ir kokybinis verslo klientų nuomonės tyrimas </t>
  </si>
  <si>
    <t>1 verslo klientų nuomonės tyrimas</t>
  </si>
  <si>
    <t xml:space="preserve">Institucija </t>
  </si>
  <si>
    <t>IA</t>
  </si>
  <si>
    <t>Komunikacijos strateginių gairių įgyvendinimo valdymas</t>
  </si>
  <si>
    <t>4 nuomonės apklausos,</t>
  </si>
  <si>
    <t>Gyventojų, kurie pritaria, kad ES investicijos prisideda prie teigiamų socialinių ir ekonominių pokyčių Lietuvoje, dalis</t>
  </si>
  <si>
    <t xml:space="preserve">78 proc. (2023 m.), FM apklausa </t>
  </si>
  <si>
    <t xml:space="preserve">83 proc. </t>
  </si>
  <si>
    <t>1 efektyvumo vertinimas</t>
  </si>
  <si>
    <t>4 mokymų renginiai</t>
  </si>
  <si>
    <t>FM</t>
  </si>
  <si>
    <t xml:space="preserve">„Europos burės 2024“ – geriausių ES investicijų projektų konkursas (renginys ir viešinimo kampanija) </t>
  </si>
  <si>
    <t>0,5 mln. auditorija;</t>
  </si>
  <si>
    <t>Gyventojų, kurie asmeniškai pajuto investicijų naudą, dalis</t>
  </si>
  <si>
    <t>65 proc. (2023 m.), FM apklausa</t>
  </si>
  <si>
    <t>70 proc.</t>
  </si>
  <si>
    <t>ne mažiau kaip 100 projektų kandidatų</t>
  </si>
  <si>
    <t xml:space="preserve">Gyventojų, kurie sutinka, kad jaučiasi ne tik Lietuvos, bet ir ES bendrijos dalimi, dalis   </t>
  </si>
  <si>
    <t xml:space="preserve">72 proc. (2023 m.), FM apklausa   </t>
  </si>
  <si>
    <t xml:space="preserve">77 proc. </t>
  </si>
  <si>
    <t>Žurnalistų apdovanojimai</t>
  </si>
  <si>
    <t>1 renginys</t>
  </si>
  <si>
    <t xml:space="preserve">1 renginys </t>
  </si>
  <si>
    <t>ne mažiau kaip 7 straipsniai nacionalinėje ir regioninėje žiniasklaidoje</t>
  </si>
  <si>
    <t xml:space="preserve">Informacinė kampanija, pristatanti metinius IP rezultatus </t>
  </si>
  <si>
    <t>0,3 mln. auditorija</t>
  </si>
  <si>
    <t>beveik 1 mln.</t>
  </si>
  <si>
    <t>78 proc. (2023 m.)</t>
  </si>
  <si>
    <t>83 proc.</t>
  </si>
  <si>
    <t>NKL metinių rezultatų pristatymas</t>
  </si>
  <si>
    <t>1 renginys (100 dalyvių gyvai)</t>
  </si>
  <si>
    <t xml:space="preserve">1) Gyventojų, kurie girdėjo apie nacionalinį pokyčių planą „Naujos kartos Lietuva“, dalis                         </t>
  </si>
  <si>
    <t xml:space="preserve">1) 39 proc. (2023 m.), FM apklausa  </t>
  </si>
  <si>
    <t xml:space="preserve">1) 54 proc.       </t>
  </si>
  <si>
    <t xml:space="preserve">1) 38 proc. (4 proc. daug girdėjo, 34 proc. - kažką girdėjo)                        </t>
  </si>
  <si>
    <t xml:space="preserve">2) Gyventojų, kurie girdėjo apie ES teikiamą finansinę paramą regionams ir miestams, dalis   </t>
  </si>
  <si>
    <t xml:space="preserve">  2) 65 proc. (2023 m.), Eurobarometras</t>
  </si>
  <si>
    <t>2) 67 proc. 
(2025 m.)</t>
  </si>
  <si>
    <t>CPVA</t>
  </si>
  <si>
    <t>1 mln. auditorija</t>
  </si>
  <si>
    <t xml:space="preserve">11,2 mln. - bendra visų informacinių kanalų (unikalių vartotojų) pasiekta auditorija </t>
  </si>
  <si>
    <t>Gyventojų, kurie žino, kad gali gauti ES finansavimą savo projektui ar veiklai, dalis</t>
  </si>
  <si>
    <t>44 proc. (2023 m.), FM apklausa</t>
  </si>
  <si>
    <t>49 proc.</t>
  </si>
  <si>
    <t>41 proc.</t>
  </si>
  <si>
    <t>2 išskirtinės komunikacijos veiklos (kaip komunikavimo pagrindo nenaudojant tradicinių medijų kanalų)</t>
  </si>
  <si>
    <t>Gyventojų, kurie žino, nuo ko reikėtų pradėti, norint gauti ES finansavimą savo projektui ar veiklai, dalis</t>
  </si>
  <si>
    <t>21 proc. (2023 m.), FM apklausa</t>
  </si>
  <si>
    <t xml:space="preserve">26 proc. </t>
  </si>
  <si>
    <t>18 proc.</t>
  </si>
  <si>
    <t>Ne mažiau kaip 100 įrašų kiekviename socialiniame tinkle („Facebook“, „Instagram“, „LinkedIn“) paskelbimas per metus</t>
  </si>
  <si>
    <t>Gyventojų, kurie sutinka, kad jaučiasi ne tik Lietuvos, bet ir ES bendrijos dalimi, dalis</t>
  </si>
  <si>
    <t xml:space="preserve">72 proc. (2023 m.), FM apklausa </t>
  </si>
  <si>
    <t>77 proc.</t>
  </si>
  <si>
    <t xml:space="preserve">Informacinė energetinio savarankiškumo komunikacijos kampanija </t>
  </si>
  <si>
    <t>1 komunikacijos kampanija</t>
  </si>
  <si>
    <t>Gyventojų, kurie sutinka su teiginiu, kad ES investicijos reikšmingai prisideda prie Lietuvos energetikos sektoriaus stiprinimo, dalis</t>
  </si>
  <si>
    <t xml:space="preserve">60 proc. (2023 m.), EM apklausa  </t>
  </si>
  <si>
    <t>65 proc.</t>
  </si>
  <si>
    <t>60 proc. 18+ auditorijos yra matę ar girdėję apie šią kampaniją</t>
  </si>
  <si>
    <t>42 proc.</t>
  </si>
  <si>
    <t>Gyventojų, kurie žino bent 2 priemones, skirtas energetiniam savarankiškumui didinti, dalis</t>
  </si>
  <si>
    <t>55 proc. (2023 m.), EM apklausa</t>
  </si>
  <si>
    <t xml:space="preserve">60 proc. </t>
  </si>
  <si>
    <t>87 proc.</t>
  </si>
  <si>
    <t xml:space="preserve">Pareiškėjų ir projektų vykdytojų informavimas ir konsultavimas </t>
  </si>
  <si>
    <t xml:space="preserve">80 proc. auditorija </t>
  </si>
  <si>
    <t xml:space="preserve">1) Projektų vykdytojų, kuriems pakanka informacijos apie tai, kaip tinkamai įgyvendinti projektą, dalis                       </t>
  </si>
  <si>
    <t>1) 87 proc. (2023 m.), FM apklausa</t>
  </si>
  <si>
    <t xml:space="preserve">1) 89 proc.                   </t>
  </si>
  <si>
    <t xml:space="preserve"> 2) Naujų pareiškėjų, per 2024 metus pateikusių projekto įgyvendinimo planą, dalis</t>
  </si>
  <si>
    <t>78 proc.</t>
  </si>
  <si>
    <t>ne</t>
  </si>
  <si>
    <t>Veiklos numeris (pagal 2024 m. KP)</t>
  </si>
  <si>
    <t xml:space="preserve">Gyventojų, kurie girdėjo apie nacionalinį pokyčių planą „Naujos kartos Lietuva“, dalis                         </t>
  </si>
  <si>
    <t xml:space="preserve">39 proc. (2023 m.), FM apklausa     
</t>
  </si>
  <si>
    <t xml:space="preserve"> 54 proc.                   </t>
  </si>
  <si>
    <t>Gyventojų, kurie girdėjo apie ES teikiamą finansinę paramą regionams ir miestams, dalis</t>
  </si>
  <si>
    <t>65 proc. (2023 m.), Eurobarometras</t>
  </si>
  <si>
    <t>67 proc. (2025 m.)</t>
  </si>
  <si>
    <t xml:space="preserve">211 su NKL susijusios naujienų </t>
  </si>
  <si>
    <t xml:space="preserve">1) Potencialių pareiškėjų, kurie interneto svetainę esinvesticijos.lt įvardijo kaip pagrindinį informacijos apie ES investicijas šaltinį, dalis    </t>
  </si>
  <si>
    <t xml:space="preserve">1) 71 proc. (2023 m.), FM apklausa   </t>
  </si>
  <si>
    <t xml:space="preserve">1) 73 proc.                  </t>
  </si>
  <si>
    <t>2) Interneto svetainės  esinvesticijos.lt apklausoje dalyvaujančių lankytojų, kurie randa reikiamą informaciją, dalis</t>
  </si>
  <si>
    <t>2) ND (2024 m.), CPVA apklausa atliekama kas mėnesį</t>
  </si>
  <si>
    <t>2) 90 proc.</t>
  </si>
  <si>
    <t xml:space="preserve">1)53 proc.                                           </t>
  </si>
  <si>
    <t>2) 76 proc.</t>
  </si>
  <si>
    <t xml:space="preserve">Poveikis </t>
  </si>
  <si>
    <t>200 dalyvių</t>
  </si>
  <si>
    <t xml:space="preserve">Gyventojų, kurie girdėjo apie ES teikiamą finansinę paramą regionams ir miestams, dalis </t>
  </si>
  <si>
    <t xml:space="preserve">65 proc. (2023 m.), Eurobarometras </t>
  </si>
  <si>
    <t>Sėkmingų projektų duomenų bazė</t>
  </si>
  <si>
    <t>50 projektų įrašų</t>
  </si>
  <si>
    <t>Žiniasklaidos stebėsenos ir analizės paslaugos</t>
  </si>
  <si>
    <t>12 ataskaitų</t>
  </si>
  <si>
    <t>Socialinio tinklo „Facebook“ paskyros „ES investicijos Lietuvoje“ sekėjų skaičiaus augimas per metus – 50 proc. (2023 m. 4,8 tūkst.)</t>
  </si>
  <si>
    <t>79 proc. (31 proc. tikrai taip, 48 proc. greičiau taip)</t>
  </si>
  <si>
    <t>82 proc., kad prisidėjo prie teigiamų ekonominių pokyčių (37 proc. visiškai sutinka, 45 proc. greičiau sutinka); 81 proc., kad prisidėjo prie teigiamų socialinių pokyčių (32 proc. visiškai sutinka, 49 proc. greičiau sutinka)</t>
  </si>
  <si>
    <t>58 proc. (EM apklausa įgyvendinus kampaniją)
69,5 proc. Vertinant pagrindinę tikslinę auditoriją</t>
  </si>
  <si>
    <t>38 proc. (4 proc. daug girdėjo, 34 proc. - kažką girdėjo)</t>
  </si>
  <si>
    <t>64 proc. (23 pajuto, 42 proc. - greičiau pajuto)</t>
  </si>
  <si>
    <t xml:space="preserve">Nacionalinė komunikacijos kampanija 
</t>
  </si>
  <si>
    <t>71 proc.</t>
  </si>
  <si>
    <t>214 įrašai Facebook
128 įrašų Instagram
87 įrašai LinkedIn</t>
  </si>
  <si>
    <r>
      <t xml:space="preserve">Nuolatinis NKL projektų įgyvendinimo pažangos pristatymas interneto svetainėje </t>
    </r>
    <r>
      <rPr>
        <b/>
        <i/>
        <sz val="9"/>
        <rFont val="Cambria"/>
        <family val="1"/>
        <charset val="186"/>
      </rPr>
      <t>esinvesticijos.lt</t>
    </r>
    <r>
      <rPr>
        <b/>
        <sz val="9"/>
        <rFont val="Cambria"/>
        <family val="1"/>
        <charset val="186"/>
      </rPr>
      <t>, socialiniuose tinkluose ir pranešimuose spaudai</t>
    </r>
  </si>
  <si>
    <r>
      <t xml:space="preserve">Sukurta ir interneto svetainėje </t>
    </r>
    <r>
      <rPr>
        <i/>
        <sz val="9"/>
        <rFont val="Cambria"/>
        <family val="1"/>
        <charset val="186"/>
      </rPr>
      <t>esinvesticijos.lt</t>
    </r>
    <r>
      <rPr>
        <sz val="9"/>
        <rFont val="Cambria"/>
        <family val="1"/>
        <charset val="186"/>
      </rPr>
      <t xml:space="preserve"> įdiegta interaktyvi NKL projektų įgyvendinimo ir rodiklių pasiekimo pažangą pristatanti priemonė </t>
    </r>
  </si>
  <si>
    <r>
      <t xml:space="preserve">Interneto svetainėje </t>
    </r>
    <r>
      <rPr>
        <i/>
        <sz val="9"/>
        <rFont val="Cambria"/>
        <family val="1"/>
        <charset val="186"/>
      </rPr>
      <t xml:space="preserve">esinvesticijos.lt </t>
    </r>
    <r>
      <rPr>
        <sz val="9"/>
        <rFont val="Cambria"/>
        <family val="1"/>
        <charset val="186"/>
      </rPr>
      <t>ne mažiau kaip</t>
    </r>
    <r>
      <rPr>
        <i/>
        <sz val="9"/>
        <rFont val="Cambria"/>
        <family val="1"/>
        <charset val="186"/>
      </rPr>
      <t xml:space="preserve"> </t>
    </r>
    <r>
      <rPr>
        <sz val="9"/>
        <rFont val="Cambria"/>
        <family val="1"/>
        <charset val="186"/>
      </rPr>
      <t>200 su NKL susijusių naujienų</t>
    </r>
  </si>
  <si>
    <r>
      <t xml:space="preserve">Interneto svetainės </t>
    </r>
    <r>
      <rPr>
        <b/>
        <i/>
        <sz val="9"/>
        <rFont val="Cambria"/>
        <family val="1"/>
        <charset val="186"/>
      </rPr>
      <t>esinvesticijos.lt</t>
    </r>
    <r>
      <rPr>
        <b/>
        <sz val="9"/>
        <rFont val="Cambria"/>
        <family val="1"/>
        <charset val="186"/>
      </rPr>
      <t xml:space="preserve"> plėtra, aktualios informacijos kūrimas ir skelbimas, skelbiamą informaciją siejant su kitais komunikacijos kanalais</t>
    </r>
  </si>
  <si>
    <r>
      <t>Interneto svetainės</t>
    </r>
    <r>
      <rPr>
        <i/>
        <sz val="9"/>
        <rFont val="Cambria"/>
        <family val="1"/>
        <charset val="186"/>
      </rPr>
      <t xml:space="preserve"> esinvesticijos.lt</t>
    </r>
    <r>
      <rPr>
        <sz val="9"/>
        <rFont val="Cambria"/>
        <family val="1"/>
        <charset val="186"/>
      </rPr>
      <t xml:space="preserve"> lankytojų skaičiaus augimas per metus – 100 proc. (nuo 2022-10-30 iki 2023-10-30 apsilankė 92,5 tūkst. lankytojų)</t>
    </r>
  </si>
  <si>
    <t>Suplanuotas biudžetas (iš 2024 m. KP)</t>
  </si>
  <si>
    <t>Panaudotas biudžetas 2024-12-31</t>
  </si>
  <si>
    <t xml:space="preserve">Regioninės politikos forumas </t>
  </si>
  <si>
    <t>Muzikinis klipas
Šviesos ir garso instaliacija "Kaita"</t>
  </si>
  <si>
    <t xml:space="preserve">Gyventojų, kurie asmeniškai pajuto investicijų naudą, dalis                     
</t>
  </si>
  <si>
    <t xml:space="preserve"> 78 proc. </t>
  </si>
  <si>
    <t xml:space="preserve"> 82 proc., kad prisidėjo prie teigiamų ekonominių pokyčių (37 proc. visiškai sutinka, 45 proc. greičiau sutinka); 81 proc., kad prisidėjo prie teigiamų socialinių pokyčių (32 proc. visiškai sutinka, 49 proc. greičiau sutinka)</t>
  </si>
  <si>
    <t xml:space="preserve">64 proc. (23 pajuto, 42 proc. - greičiau pajuto)                         </t>
  </si>
  <si>
    <t xml:space="preserve">70 proc.                                       </t>
  </si>
  <si>
    <t xml:space="preserve">65 proc. (2023 m.), FM apklausa  </t>
  </si>
  <si>
    <t>7 straipsniai</t>
  </si>
  <si>
    <t>98 projektai kandidatai</t>
  </si>
  <si>
    <t xml:space="preserve">149 tūkst. </t>
  </si>
  <si>
    <t>2 renginys (100 dalyvių gyvai)</t>
  </si>
  <si>
    <t>Veiklos rodiklis</t>
  </si>
  <si>
    <t>Eurobarometro nematuota. Visuomenės nuomonės apklausos rezultatai: 91 proc. (21 proc. daug girdėję, 69 proc. kažką apie tai girdėję)</t>
  </si>
  <si>
    <t>Pasiekta veiklos rodiklio reikšmė 2024-12-31</t>
  </si>
  <si>
    <t>Veiklos rodiklio siektina reikšmė pasiekta: taip/ne</t>
  </si>
  <si>
    <t>Rezultato rodiklio siektina reikšmė pasiekta: taip/ne</t>
  </si>
  <si>
    <r>
      <t xml:space="preserve">iš dalies (Siektina reikšmė pasiekta </t>
    </r>
    <r>
      <rPr>
        <i/>
        <sz val="9"/>
        <rFont val="Cambria"/>
        <family val="1"/>
        <charset val="186"/>
      </rPr>
      <t>Facebook ir Instagram atvejais, LinkedIn</t>
    </r>
    <r>
      <rPr>
        <sz val="9"/>
        <rFont val="Cambria"/>
        <family val="1"/>
        <charset val="186"/>
      </rPr>
      <t xml:space="preserve"> atveju - ne)</t>
    </r>
  </si>
  <si>
    <t>Priemonė sukurta ir įdiegta</t>
  </si>
  <si>
    <t xml:space="preserve">51 (45 sėkmės istorijos + 6 strateginiai projektai) </t>
  </si>
  <si>
    <t>Konferencija „ES+U“</t>
  </si>
  <si>
    <t>Pasiekta rezultato rodiklio reikšmė 2024-12-31</t>
  </si>
  <si>
    <t>Komunikacijos veikla metų eigoje atšaukta (vadovaujantis Lietuvos Respublikos finansų ministro 2024 m. lapkričio 18 d. įsakymo Nr. 1K-368 pakeitimais), todėl ji nebuvo vertinama.</t>
  </si>
  <si>
    <t>2) 87 proc. (CPVA unikalių pareiškėjų dalis 2023 m.)</t>
  </si>
  <si>
    <t>44 proc. (CPVA unikalių pareiškėjų dalis 2024 m.)</t>
  </si>
  <si>
    <t>2) 85 proc. (IA unikalių pareiškėjų dalis  2023 m.)</t>
  </si>
  <si>
    <t>2) 81 proc. (IA unikalių pareiškėjų dalis  2024 m.)</t>
  </si>
  <si>
    <t xml:space="preserve">ne </t>
  </si>
  <si>
    <t>175 proc. (5529 mokymų įrašų peržiūrų skaičiuojant nuo 3136 pareiškėjų ir projektų vykdytojų (neunikalių))</t>
  </si>
  <si>
    <t>nevertinama, nes panaudotos VB lėšos, kurios nebuvo suplanuotos 2024 m. komunikacijos plane.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</si>
</sst>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9"/>
      <color theme="0"/>
      <name val="Cambria"/>
      <family val="1"/>
      <charset val="186"/>
    </font>
    <font>
      <sz val="9"/>
      <color theme="1"/>
      <name val="Cambria"/>
      <family val="1"/>
      <charset val="186"/>
    </font>
    <font>
      <sz val="9"/>
      <name val="Cambria"/>
      <family val="1"/>
      <charset val="186"/>
    </font>
    <font>
      <b/>
      <sz val="9"/>
      <name val="Cambria"/>
      <family val="1"/>
      <charset val="186"/>
    </font>
    <font>
      <b/>
      <sz val="9"/>
      <color theme="1"/>
      <name val="Cambria"/>
      <family val="1"/>
      <charset val="186"/>
    </font>
    <font>
      <b/>
      <i/>
      <sz val="9"/>
      <name val="Cambria"/>
      <family val="1"/>
      <charset val="186"/>
    </font>
    <font>
      <i/>
      <sz val="9"/>
      <name val="Cambria"/>
      <family val="1"/>
      <charset val="186"/>
    </font>
    <font>
      <sz val="10"/>
      <color theme="1"/>
      <name val="Calibri Light"/>
      <family val="1"/>
      <charset val="186"/>
      <scheme val="major"/>
    </font>
    <font>
      <sz val="8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3" borderId="1" xfId="0" applyFont="1" applyFill="1" applyBorder="1" applyAlignment="1">
      <alignment horizontal="left" vertical="top" wrapText="1"/>
    </xf>
    <xf numFmtId="3" fontId="5" fillId="3" borderId="1" xfId="0" applyNumberFormat="1" applyFont="1" applyFill="1" applyBorder="1" applyAlignment="1">
      <alignment horizontal="left" vertical="top" wrapText="1"/>
    </xf>
    <xf numFmtId="9" fontId="5" fillId="3" borderId="1" xfId="2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/>
    </xf>
    <xf numFmtId="43" fontId="5" fillId="3" borderId="1" xfId="1" applyFont="1" applyFill="1" applyBorder="1" applyAlignment="1">
      <alignment horizontal="left" vertical="top"/>
    </xf>
    <xf numFmtId="164" fontId="5" fillId="3" borderId="1" xfId="0" applyNumberFormat="1" applyFont="1" applyFill="1" applyBorder="1" applyAlignment="1">
      <alignment horizontal="left" vertical="top" wrapText="1"/>
    </xf>
    <xf numFmtId="164" fontId="5" fillId="3" borderId="1" xfId="1" applyNumberFormat="1" applyFont="1" applyFill="1" applyBorder="1" applyAlignment="1">
      <alignment horizontal="left" vertical="top" wrapText="1"/>
    </xf>
    <xf numFmtId="164" fontId="5" fillId="3" borderId="1" xfId="1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9" fontId="5" fillId="3" borderId="1" xfId="2" applyFont="1" applyFill="1" applyBorder="1" applyAlignment="1">
      <alignment horizontal="left" vertical="top"/>
    </xf>
    <xf numFmtId="0" fontId="7" fillId="0" borderId="0" xfId="0" applyFont="1" applyAlignment="1">
      <alignment horizontal="left"/>
    </xf>
    <xf numFmtId="164" fontId="10" fillId="0" borderId="1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top" wrapText="1"/>
    </xf>
    <xf numFmtId="0" fontId="4" fillId="0" borderId="0" xfId="0" applyFont="1"/>
    <xf numFmtId="0" fontId="5" fillId="0" borderId="1" xfId="0" applyFont="1" applyBorder="1" applyAlignment="1">
      <alignment horizontal="left" vertical="top" wrapText="1"/>
    </xf>
    <xf numFmtId="9" fontId="5" fillId="3" borderId="1" xfId="2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164" fontId="5" fillId="3" borderId="1" xfId="1" applyNumberFormat="1" applyFont="1" applyFill="1" applyBorder="1" applyAlignment="1">
      <alignment horizontal="left" vertical="top"/>
    </xf>
    <xf numFmtId="9" fontId="5" fillId="3" borderId="1" xfId="2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164" fontId="5" fillId="3" borderId="2" xfId="1" applyNumberFormat="1" applyFont="1" applyFill="1" applyBorder="1" applyAlignment="1">
      <alignment horizontal="center" vertical="top" wrapText="1"/>
    </xf>
    <xf numFmtId="164" fontId="5" fillId="3" borderId="3" xfId="1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4" fontId="5" fillId="3" borderId="1" xfId="0" applyNumberFormat="1" applyFont="1" applyFill="1" applyBorder="1" applyAlignment="1">
      <alignment horizontal="left" vertical="top" wrapText="1"/>
    </xf>
    <xf numFmtId="43" fontId="5" fillId="3" borderId="1" xfId="1" applyFont="1" applyFill="1" applyBorder="1" applyAlignment="1">
      <alignment horizontal="left" vertical="top" wrapText="1"/>
    </xf>
    <xf numFmtId="43" fontId="5" fillId="3" borderId="1" xfId="1" applyFont="1" applyFill="1" applyBorder="1" applyAlignment="1">
      <alignment horizontal="left" vertical="top"/>
    </xf>
    <xf numFmtId="164" fontId="5" fillId="3" borderId="1" xfId="1" applyNumberFormat="1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left" vertical="top" wrapText="1"/>
    </xf>
    <xf numFmtId="3" fontId="5" fillId="3" borderId="1" xfId="0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/>
    </xf>
    <xf numFmtId="43" fontId="5" fillId="3" borderId="2" xfId="1" applyFont="1" applyFill="1" applyBorder="1" applyAlignment="1">
      <alignment horizontal="center" vertical="top"/>
    </xf>
    <xf numFmtId="43" fontId="5" fillId="3" borderId="3" xfId="1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165" fontId="5" fillId="3" borderId="1" xfId="1" applyNumberFormat="1" applyFont="1" applyFill="1" applyBorder="1" applyAlignment="1">
      <alignment horizontal="left" vertical="top" wrapText="1"/>
    </xf>
    <xf numFmtId="3" fontId="5" fillId="3" borderId="2" xfId="0" applyNumberFormat="1" applyFont="1" applyFill="1" applyBorder="1" applyAlignment="1">
      <alignment horizontal="left" vertical="top" wrapText="1"/>
    </xf>
    <xf numFmtId="3" fontId="5" fillId="3" borderId="3" xfId="0" applyNumberFormat="1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3" fontId="5" fillId="3" borderId="2" xfId="0" applyNumberFormat="1" applyFont="1" applyFill="1" applyBorder="1" applyAlignment="1">
      <alignment horizontal="center" vertical="top" wrapText="1"/>
    </xf>
    <xf numFmtId="3" fontId="5" fillId="3" borderId="3" xfId="0" applyNumberFormat="1" applyFont="1" applyFill="1" applyBorder="1" applyAlignment="1">
      <alignment horizontal="center" vertical="top" wrapText="1"/>
    </xf>
  </cellXfs>
  <cellStyles count="3">
    <cellStyle name="Įprastas" xfId="0" builtinId="0"/>
    <cellStyle name="Kablelis" xfId="1" builtinId="3"/>
    <cellStyle name="Procentai" xfId="2" builtinId="5"/>
  </cellStyles>
  <dxfs count="8">
    <dxf>
      <font>
        <color rgb="FF00B05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E8709-96C6-4FF1-9AEC-A429695D5465}">
  <dimension ref="A1:P42"/>
  <sheetViews>
    <sheetView tabSelected="1" zoomScale="80" zoomScaleNormal="80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D31" sqref="D31"/>
    </sheetView>
  </sheetViews>
  <sheetFormatPr defaultColWidth="17.5546875" defaultRowHeight="11.4" x14ac:dyDescent="0.2"/>
  <cols>
    <col min="1" max="1" width="17.5546875" style="12"/>
    <col min="2" max="2" width="9.21875" style="13" customWidth="1"/>
    <col min="3" max="3" width="10.77734375" style="13" customWidth="1"/>
    <col min="4" max="4" width="17.5546875" style="14"/>
    <col min="5" max="5" width="20.109375" style="13" customWidth="1"/>
    <col min="6" max="6" width="17.5546875" style="13"/>
    <col min="7" max="7" width="14.88671875" style="13" customWidth="1"/>
    <col min="8" max="9" width="17.5546875" style="13"/>
    <col min="10" max="12" width="24.88671875" style="13" customWidth="1"/>
    <col min="13" max="13" width="14.5546875" style="22" customWidth="1"/>
    <col min="14" max="16384" width="17.5546875" style="13"/>
  </cols>
  <sheetData>
    <row r="1" spans="1:16" s="16" customFormat="1" ht="57" x14ac:dyDescent="0.2">
      <c r="A1" s="10" t="s">
        <v>0</v>
      </c>
      <c r="B1" s="10" t="s">
        <v>111</v>
      </c>
      <c r="C1" s="10" t="s">
        <v>39</v>
      </c>
      <c r="D1" s="10" t="s">
        <v>1</v>
      </c>
      <c r="E1" s="10" t="s">
        <v>163</v>
      </c>
      <c r="F1" s="10" t="s">
        <v>165</v>
      </c>
      <c r="G1" s="10" t="s">
        <v>166</v>
      </c>
      <c r="H1" s="10" t="s">
        <v>2</v>
      </c>
      <c r="I1" s="10" t="s">
        <v>3</v>
      </c>
      <c r="J1" s="10" t="s">
        <v>4</v>
      </c>
      <c r="K1" s="10" t="s">
        <v>172</v>
      </c>
      <c r="L1" s="20" t="s">
        <v>167</v>
      </c>
      <c r="M1" s="10" t="s">
        <v>149</v>
      </c>
      <c r="N1" s="10" t="s">
        <v>150</v>
      </c>
      <c r="O1" s="10" t="s">
        <v>5</v>
      </c>
      <c r="P1" s="10" t="s">
        <v>6</v>
      </c>
    </row>
    <row r="2" spans="1:16" s="11" customFormat="1" ht="57" x14ac:dyDescent="0.2">
      <c r="A2" s="28" t="s">
        <v>7</v>
      </c>
      <c r="B2" s="25">
        <v>1</v>
      </c>
      <c r="C2" s="25" t="s">
        <v>76</v>
      </c>
      <c r="D2" s="29" t="s">
        <v>141</v>
      </c>
      <c r="E2" s="1" t="s">
        <v>77</v>
      </c>
      <c r="F2" s="1" t="s">
        <v>78</v>
      </c>
      <c r="G2" s="1" t="s">
        <v>13</v>
      </c>
      <c r="H2" s="1" t="s">
        <v>79</v>
      </c>
      <c r="I2" s="1" t="s">
        <v>80</v>
      </c>
      <c r="J2" s="1" t="s">
        <v>81</v>
      </c>
      <c r="K2" s="1" t="s">
        <v>82</v>
      </c>
      <c r="L2" s="21" t="s">
        <v>110</v>
      </c>
      <c r="M2" s="41">
        <v>1330000</v>
      </c>
      <c r="N2" s="41">
        <v>593716.80000000005</v>
      </c>
      <c r="O2" s="24">
        <f>N2/M2</f>
        <v>0.44640360902255644</v>
      </c>
      <c r="P2" s="24" t="s">
        <v>110</v>
      </c>
    </row>
    <row r="3" spans="1:16" s="11" customFormat="1" ht="68.400000000000006" x14ac:dyDescent="0.2">
      <c r="A3" s="28"/>
      <c r="B3" s="25"/>
      <c r="C3" s="25"/>
      <c r="D3" s="29"/>
      <c r="E3" s="1" t="s">
        <v>83</v>
      </c>
      <c r="F3" s="1" t="s">
        <v>152</v>
      </c>
      <c r="G3" s="1" t="s">
        <v>13</v>
      </c>
      <c r="H3" s="1" t="s">
        <v>84</v>
      </c>
      <c r="I3" s="1" t="s">
        <v>85</v>
      </c>
      <c r="J3" s="1" t="s">
        <v>86</v>
      </c>
      <c r="K3" s="1" t="s">
        <v>87</v>
      </c>
      <c r="L3" s="21" t="s">
        <v>110</v>
      </c>
      <c r="M3" s="41"/>
      <c r="N3" s="41"/>
      <c r="O3" s="24"/>
      <c r="P3" s="24"/>
    </row>
    <row r="4" spans="1:16" s="11" customFormat="1" ht="57" x14ac:dyDescent="0.2">
      <c r="A4" s="28"/>
      <c r="B4" s="25"/>
      <c r="C4" s="25"/>
      <c r="D4" s="29"/>
      <c r="E4" s="32" t="s">
        <v>135</v>
      </c>
      <c r="F4" s="32" t="s">
        <v>142</v>
      </c>
      <c r="G4" s="32" t="s">
        <v>13</v>
      </c>
      <c r="H4" s="1" t="s">
        <v>153</v>
      </c>
      <c r="I4" s="1" t="s">
        <v>158</v>
      </c>
      <c r="J4" s="1" t="s">
        <v>157</v>
      </c>
      <c r="K4" s="1" t="s">
        <v>156</v>
      </c>
      <c r="L4" s="21" t="s">
        <v>110</v>
      </c>
      <c r="M4" s="41"/>
      <c r="N4" s="41"/>
      <c r="O4" s="24"/>
      <c r="P4" s="24"/>
    </row>
    <row r="5" spans="1:16" s="11" customFormat="1" ht="79.8" x14ac:dyDescent="0.2">
      <c r="A5" s="28"/>
      <c r="B5" s="25"/>
      <c r="C5" s="25"/>
      <c r="D5" s="29"/>
      <c r="E5" s="33"/>
      <c r="F5" s="33"/>
      <c r="G5" s="33"/>
      <c r="H5" s="1" t="s">
        <v>43</v>
      </c>
      <c r="I5" s="1" t="s">
        <v>154</v>
      </c>
      <c r="J5" s="1" t="s">
        <v>45</v>
      </c>
      <c r="K5" s="1" t="s">
        <v>155</v>
      </c>
      <c r="L5" s="21" t="s">
        <v>13</v>
      </c>
      <c r="M5" s="41"/>
      <c r="N5" s="41"/>
      <c r="O5" s="24"/>
      <c r="P5" s="24"/>
    </row>
    <row r="6" spans="1:16" s="11" customFormat="1" ht="68.400000000000006" x14ac:dyDescent="0.2">
      <c r="A6" s="28"/>
      <c r="B6" s="25"/>
      <c r="C6" s="25"/>
      <c r="D6" s="29"/>
      <c r="E6" s="1" t="s">
        <v>88</v>
      </c>
      <c r="F6" s="1" t="s">
        <v>143</v>
      </c>
      <c r="G6" s="1" t="s">
        <v>168</v>
      </c>
      <c r="H6" s="1" t="s">
        <v>89</v>
      </c>
      <c r="I6" s="1" t="s">
        <v>90</v>
      </c>
      <c r="J6" s="1" t="s">
        <v>91</v>
      </c>
      <c r="K6" s="1" t="s">
        <v>136</v>
      </c>
      <c r="L6" s="21" t="s">
        <v>13</v>
      </c>
      <c r="M6" s="41"/>
      <c r="N6" s="41"/>
      <c r="O6" s="24"/>
      <c r="P6" s="24"/>
    </row>
    <row r="7" spans="1:16" s="11" customFormat="1" ht="45.6" customHeight="1" x14ac:dyDescent="0.2">
      <c r="A7" s="25" t="s">
        <v>7</v>
      </c>
      <c r="B7" s="25">
        <v>2</v>
      </c>
      <c r="C7" s="25" t="s">
        <v>48</v>
      </c>
      <c r="D7" s="47" t="s">
        <v>62</v>
      </c>
      <c r="E7" s="52" t="s">
        <v>63</v>
      </c>
      <c r="F7" s="54" t="s">
        <v>64</v>
      </c>
      <c r="G7" s="50" t="s">
        <v>13</v>
      </c>
      <c r="H7" s="43" t="s">
        <v>43</v>
      </c>
      <c r="I7" s="43" t="s">
        <v>65</v>
      </c>
      <c r="J7" s="43" t="s">
        <v>66</v>
      </c>
      <c r="K7" s="25" t="s">
        <v>137</v>
      </c>
      <c r="L7" s="35" t="s">
        <v>13</v>
      </c>
      <c r="M7" s="30">
        <v>440000</v>
      </c>
      <c r="N7" s="39">
        <v>444368.44</v>
      </c>
      <c r="O7" s="24">
        <f>N7/M7</f>
        <v>1.0099282727272727</v>
      </c>
      <c r="P7" s="25" t="s">
        <v>13</v>
      </c>
    </row>
    <row r="8" spans="1:16" s="11" customFormat="1" x14ac:dyDescent="0.2">
      <c r="A8" s="25"/>
      <c r="B8" s="25"/>
      <c r="C8" s="25"/>
      <c r="D8" s="48"/>
      <c r="E8" s="53"/>
      <c r="F8" s="55"/>
      <c r="G8" s="51"/>
      <c r="H8" s="43"/>
      <c r="I8" s="43"/>
      <c r="J8" s="43"/>
      <c r="K8" s="25"/>
      <c r="L8" s="37"/>
      <c r="M8" s="31"/>
      <c r="N8" s="39"/>
      <c r="O8" s="24"/>
      <c r="P8" s="25"/>
    </row>
    <row r="9" spans="1:16" s="11" customFormat="1" ht="79.8" x14ac:dyDescent="0.2">
      <c r="A9" s="28" t="s">
        <v>7</v>
      </c>
      <c r="B9" s="25">
        <v>3</v>
      </c>
      <c r="C9" s="25" t="s">
        <v>76</v>
      </c>
      <c r="D9" s="29" t="s">
        <v>92</v>
      </c>
      <c r="E9" s="1" t="s">
        <v>93</v>
      </c>
      <c r="F9" s="1" t="s">
        <v>93</v>
      </c>
      <c r="G9" s="1" t="s">
        <v>13</v>
      </c>
      <c r="H9" s="1" t="s">
        <v>94</v>
      </c>
      <c r="I9" s="1" t="s">
        <v>95</v>
      </c>
      <c r="J9" s="1" t="s">
        <v>96</v>
      </c>
      <c r="K9" s="1" t="s">
        <v>138</v>
      </c>
      <c r="L9" s="21" t="s">
        <v>110</v>
      </c>
      <c r="M9" s="41">
        <v>385000</v>
      </c>
      <c r="N9" s="38">
        <v>236131.5</v>
      </c>
      <c r="O9" s="24">
        <f>N9/M9</f>
        <v>0.61332857142857145</v>
      </c>
      <c r="P9" s="25" t="s">
        <v>13</v>
      </c>
    </row>
    <row r="10" spans="1:16" s="11" customFormat="1" ht="57" x14ac:dyDescent="0.2">
      <c r="A10" s="28"/>
      <c r="B10" s="25"/>
      <c r="C10" s="25"/>
      <c r="D10" s="29"/>
      <c r="E10" s="1" t="s">
        <v>97</v>
      </c>
      <c r="F10" s="1" t="s">
        <v>98</v>
      </c>
      <c r="G10" s="1" t="s">
        <v>110</v>
      </c>
      <c r="H10" s="1" t="s">
        <v>99</v>
      </c>
      <c r="I10" s="1" t="s">
        <v>100</v>
      </c>
      <c r="J10" s="1" t="s">
        <v>101</v>
      </c>
      <c r="K10" s="1" t="s">
        <v>102</v>
      </c>
      <c r="L10" s="21" t="s">
        <v>13</v>
      </c>
      <c r="M10" s="39"/>
      <c r="N10" s="25"/>
      <c r="O10" s="24"/>
      <c r="P10" s="25"/>
    </row>
    <row r="11" spans="1:16" s="11" customFormat="1" ht="68.400000000000006" x14ac:dyDescent="0.2">
      <c r="A11" s="28" t="s">
        <v>7</v>
      </c>
      <c r="B11" s="25">
        <v>4</v>
      </c>
      <c r="C11" s="25" t="s">
        <v>76</v>
      </c>
      <c r="D11" s="29" t="s">
        <v>103</v>
      </c>
      <c r="E11" s="28" t="s">
        <v>104</v>
      </c>
      <c r="F11" s="25" t="s">
        <v>179</v>
      </c>
      <c r="G11" s="32" t="s">
        <v>13</v>
      </c>
      <c r="H11" s="1" t="s">
        <v>105</v>
      </c>
      <c r="I11" s="1" t="s">
        <v>106</v>
      </c>
      <c r="J11" s="1" t="s">
        <v>107</v>
      </c>
      <c r="K11" s="1" t="s">
        <v>109</v>
      </c>
      <c r="L11" s="21" t="s">
        <v>110</v>
      </c>
      <c r="M11" s="41">
        <v>200000</v>
      </c>
      <c r="N11" s="49">
        <v>31586.17</v>
      </c>
      <c r="O11" s="24">
        <f>N11/M11</f>
        <v>0.15793084999999998</v>
      </c>
      <c r="P11" s="25" t="s">
        <v>13</v>
      </c>
    </row>
    <row r="12" spans="1:16" s="11" customFormat="1" ht="57" x14ac:dyDescent="0.2">
      <c r="A12" s="28"/>
      <c r="B12" s="25"/>
      <c r="C12" s="25"/>
      <c r="D12" s="29"/>
      <c r="E12" s="28"/>
      <c r="F12" s="25"/>
      <c r="G12" s="33"/>
      <c r="H12" s="1" t="s">
        <v>108</v>
      </c>
      <c r="I12" s="23" t="s">
        <v>174</v>
      </c>
      <c r="J12" s="23" t="s">
        <v>15</v>
      </c>
      <c r="K12" s="23" t="s">
        <v>175</v>
      </c>
      <c r="L12" s="21" t="s">
        <v>110</v>
      </c>
      <c r="M12" s="39"/>
      <c r="N12" s="49"/>
      <c r="O12" s="24"/>
      <c r="P12" s="25"/>
    </row>
    <row r="13" spans="1:16" ht="34.200000000000003" x14ac:dyDescent="0.2">
      <c r="A13" s="25" t="s">
        <v>7</v>
      </c>
      <c r="B13" s="28">
        <v>5</v>
      </c>
      <c r="C13" s="28" t="s">
        <v>40</v>
      </c>
      <c r="D13" s="29" t="s">
        <v>8</v>
      </c>
      <c r="E13" s="25">
        <v>8</v>
      </c>
      <c r="F13" s="25">
        <v>9</v>
      </c>
      <c r="G13" s="32" t="s">
        <v>13</v>
      </c>
      <c r="H13" s="1" t="s">
        <v>9</v>
      </c>
      <c r="I13" s="1" t="s">
        <v>10</v>
      </c>
      <c r="J13" s="1" t="s">
        <v>11</v>
      </c>
      <c r="K13" s="1" t="s">
        <v>12</v>
      </c>
      <c r="L13" s="21" t="s">
        <v>13</v>
      </c>
      <c r="M13" s="41">
        <v>204000</v>
      </c>
      <c r="N13" s="39">
        <v>203625.55</v>
      </c>
      <c r="O13" s="24">
        <f>N13/M13</f>
        <v>0.99816446078431365</v>
      </c>
      <c r="P13" s="24" t="s">
        <v>13</v>
      </c>
    </row>
    <row r="14" spans="1:16" ht="45.6" x14ac:dyDescent="0.2">
      <c r="A14" s="25"/>
      <c r="B14" s="28"/>
      <c r="C14" s="28"/>
      <c r="D14" s="29"/>
      <c r="E14" s="25"/>
      <c r="F14" s="25"/>
      <c r="G14" s="33"/>
      <c r="H14" s="1" t="s">
        <v>14</v>
      </c>
      <c r="I14" s="23" t="s">
        <v>176</v>
      </c>
      <c r="J14" s="23" t="s">
        <v>15</v>
      </c>
      <c r="K14" s="23" t="s">
        <v>177</v>
      </c>
      <c r="L14" s="21" t="s">
        <v>178</v>
      </c>
      <c r="M14" s="39"/>
      <c r="N14" s="39"/>
      <c r="O14" s="24"/>
      <c r="P14" s="24"/>
    </row>
    <row r="15" spans="1:16" ht="84" customHeight="1" x14ac:dyDescent="0.2">
      <c r="A15" s="28" t="s">
        <v>7</v>
      </c>
      <c r="B15" s="25">
        <v>6</v>
      </c>
      <c r="C15" s="25" t="s">
        <v>76</v>
      </c>
      <c r="D15" s="29" t="s">
        <v>144</v>
      </c>
      <c r="E15" s="1" t="s">
        <v>145</v>
      </c>
      <c r="F15" s="1" t="s">
        <v>169</v>
      </c>
      <c r="G15" s="1" t="s">
        <v>13</v>
      </c>
      <c r="H15" s="1" t="s">
        <v>112</v>
      </c>
      <c r="I15" s="1" t="s">
        <v>113</v>
      </c>
      <c r="J15" s="1" t="s">
        <v>114</v>
      </c>
      <c r="K15" s="1" t="s">
        <v>139</v>
      </c>
      <c r="L15" s="21" t="s">
        <v>110</v>
      </c>
      <c r="M15" s="42">
        <v>0</v>
      </c>
      <c r="N15" s="38">
        <v>9728.4</v>
      </c>
      <c r="O15" s="24" t="s">
        <v>180</v>
      </c>
      <c r="P15" s="24" t="s">
        <v>13</v>
      </c>
    </row>
    <row r="16" spans="1:16" ht="57" x14ac:dyDescent="0.2">
      <c r="A16" s="28"/>
      <c r="B16" s="25"/>
      <c r="C16" s="25"/>
      <c r="D16" s="29"/>
      <c r="E16" s="1" t="s">
        <v>146</v>
      </c>
      <c r="F16" s="1" t="s">
        <v>118</v>
      </c>
      <c r="G16" s="1" t="s">
        <v>13</v>
      </c>
      <c r="H16" s="1" t="s">
        <v>115</v>
      </c>
      <c r="I16" s="1" t="s">
        <v>116</v>
      </c>
      <c r="J16" s="1" t="s">
        <v>117</v>
      </c>
      <c r="K16" s="1" t="s">
        <v>164</v>
      </c>
      <c r="L16" s="21" t="s">
        <v>110</v>
      </c>
      <c r="M16" s="25"/>
      <c r="N16" s="25"/>
      <c r="O16" s="25"/>
      <c r="P16" s="24"/>
    </row>
    <row r="17" spans="1:16" ht="45.6" x14ac:dyDescent="0.2">
      <c r="A17" s="28" t="s">
        <v>7</v>
      </c>
      <c r="B17" s="25">
        <v>7</v>
      </c>
      <c r="C17" s="25" t="s">
        <v>48</v>
      </c>
      <c r="D17" s="29" t="s">
        <v>67</v>
      </c>
      <c r="E17" s="25" t="s">
        <v>68</v>
      </c>
      <c r="F17" s="25" t="s">
        <v>162</v>
      </c>
      <c r="G17" s="32" t="s">
        <v>13</v>
      </c>
      <c r="H17" s="2" t="s">
        <v>69</v>
      </c>
      <c r="I17" s="2" t="s">
        <v>70</v>
      </c>
      <c r="J17" s="2" t="s">
        <v>71</v>
      </c>
      <c r="K17" s="2" t="s">
        <v>72</v>
      </c>
      <c r="L17" s="21" t="s">
        <v>110</v>
      </c>
      <c r="M17" s="42">
        <v>20000</v>
      </c>
      <c r="N17" s="39">
        <v>20000</v>
      </c>
      <c r="O17" s="24">
        <f>N17/M17</f>
        <v>1</v>
      </c>
      <c r="P17" s="43" t="s">
        <v>13</v>
      </c>
    </row>
    <row r="18" spans="1:16" ht="57" x14ac:dyDescent="0.2">
      <c r="A18" s="28"/>
      <c r="B18" s="25"/>
      <c r="C18" s="25"/>
      <c r="D18" s="29"/>
      <c r="E18" s="25"/>
      <c r="F18" s="25"/>
      <c r="G18" s="33"/>
      <c r="H18" s="2" t="s">
        <v>73</v>
      </c>
      <c r="I18" s="2" t="s">
        <v>74</v>
      </c>
      <c r="J18" s="2" t="s">
        <v>75</v>
      </c>
      <c r="K18" s="1" t="s">
        <v>164</v>
      </c>
      <c r="L18" s="21" t="s">
        <v>110</v>
      </c>
      <c r="M18" s="43"/>
      <c r="N18" s="39"/>
      <c r="O18" s="24"/>
      <c r="P18" s="43"/>
    </row>
    <row r="19" spans="1:16" ht="79.8" x14ac:dyDescent="0.2">
      <c r="A19" s="28" t="s">
        <v>7</v>
      </c>
      <c r="B19" s="25">
        <v>8</v>
      </c>
      <c r="C19" s="25" t="s">
        <v>48</v>
      </c>
      <c r="D19" s="29" t="s">
        <v>147</v>
      </c>
      <c r="E19" s="25" t="s">
        <v>148</v>
      </c>
      <c r="F19" s="25" t="s">
        <v>161</v>
      </c>
      <c r="G19" s="32" t="s">
        <v>110</v>
      </c>
      <c r="H19" s="1" t="s">
        <v>119</v>
      </c>
      <c r="I19" s="1" t="s">
        <v>120</v>
      </c>
      <c r="J19" s="1" t="s">
        <v>121</v>
      </c>
      <c r="K19" s="1" t="s">
        <v>125</v>
      </c>
      <c r="L19" s="21" t="s">
        <v>110</v>
      </c>
      <c r="M19" s="41">
        <v>100000</v>
      </c>
      <c r="N19" s="38">
        <v>49289.35</v>
      </c>
      <c r="O19" s="24">
        <f>N19/M19</f>
        <v>0.49289349999999998</v>
      </c>
      <c r="P19" s="43" t="s">
        <v>13</v>
      </c>
    </row>
    <row r="20" spans="1:16" ht="79.8" x14ac:dyDescent="0.2">
      <c r="A20" s="28"/>
      <c r="B20" s="25"/>
      <c r="C20" s="25"/>
      <c r="D20" s="29"/>
      <c r="E20" s="25"/>
      <c r="F20" s="25"/>
      <c r="G20" s="33"/>
      <c r="H20" s="1" t="s">
        <v>122</v>
      </c>
      <c r="I20" s="1" t="s">
        <v>123</v>
      </c>
      <c r="J20" s="1" t="s">
        <v>124</v>
      </c>
      <c r="K20" s="1" t="s">
        <v>126</v>
      </c>
      <c r="L20" s="21" t="s">
        <v>110</v>
      </c>
      <c r="M20" s="39"/>
      <c r="N20" s="38"/>
      <c r="O20" s="24"/>
      <c r="P20" s="43"/>
    </row>
    <row r="21" spans="1:16" ht="11.4" customHeight="1" x14ac:dyDescent="0.2">
      <c r="A21" s="5" t="s">
        <v>127</v>
      </c>
      <c r="B21" s="5">
        <v>9</v>
      </c>
      <c r="C21" s="5" t="s">
        <v>76</v>
      </c>
      <c r="D21" s="4" t="s">
        <v>171</v>
      </c>
      <c r="E21" s="25" t="s">
        <v>173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</row>
    <row r="22" spans="1:16" ht="34.200000000000003" customHeight="1" x14ac:dyDescent="0.2">
      <c r="A22" s="5" t="s">
        <v>16</v>
      </c>
      <c r="B22" s="5">
        <v>10</v>
      </c>
      <c r="C22" s="5" t="s">
        <v>40</v>
      </c>
      <c r="D22" s="4" t="s">
        <v>17</v>
      </c>
      <c r="E22" s="1" t="s">
        <v>18</v>
      </c>
      <c r="F22" s="1" t="s">
        <v>18</v>
      </c>
      <c r="G22" s="1" t="s">
        <v>13</v>
      </c>
      <c r="H22" s="1" t="s">
        <v>19</v>
      </c>
      <c r="I22" s="1" t="s">
        <v>20</v>
      </c>
      <c r="J22" s="1" t="s">
        <v>21</v>
      </c>
      <c r="K22" s="1" t="s">
        <v>22</v>
      </c>
      <c r="L22" s="21" t="s">
        <v>13</v>
      </c>
      <c r="M22" s="9">
        <v>80000</v>
      </c>
      <c r="N22" s="9">
        <v>76990.350000000006</v>
      </c>
      <c r="O22" s="15">
        <f>N22/M22</f>
        <v>0.96237937500000004</v>
      </c>
      <c r="P22" s="15" t="s">
        <v>13</v>
      </c>
    </row>
    <row r="23" spans="1:16" ht="34.200000000000003" x14ac:dyDescent="0.2">
      <c r="A23" s="25" t="s">
        <v>16</v>
      </c>
      <c r="B23" s="25">
        <v>11</v>
      </c>
      <c r="C23" s="25" t="s">
        <v>48</v>
      </c>
      <c r="D23" s="29" t="s">
        <v>49</v>
      </c>
      <c r="E23" s="1" t="s">
        <v>50</v>
      </c>
      <c r="F23" s="1" t="s">
        <v>50</v>
      </c>
      <c r="G23" s="1" t="s">
        <v>13</v>
      </c>
      <c r="H23" s="1" t="s">
        <v>51</v>
      </c>
      <c r="I23" s="1" t="s">
        <v>52</v>
      </c>
      <c r="J23" s="1" t="s">
        <v>53</v>
      </c>
      <c r="K23" s="1" t="s">
        <v>140</v>
      </c>
      <c r="L23" s="21" t="s">
        <v>110</v>
      </c>
      <c r="M23" s="42">
        <v>120000</v>
      </c>
      <c r="N23" s="30">
        <v>117339</v>
      </c>
      <c r="O23" s="24">
        <f>N23/M23</f>
        <v>0.97782500000000006</v>
      </c>
      <c r="P23" s="25" t="s">
        <v>13</v>
      </c>
    </row>
    <row r="24" spans="1:16" ht="45.6" x14ac:dyDescent="0.2">
      <c r="A24" s="25"/>
      <c r="B24" s="25"/>
      <c r="C24" s="25"/>
      <c r="D24" s="29"/>
      <c r="E24" s="1" t="s">
        <v>54</v>
      </c>
      <c r="F24" s="1" t="s">
        <v>160</v>
      </c>
      <c r="G24" s="1" t="s">
        <v>13</v>
      </c>
      <c r="H24" s="1" t="s">
        <v>55</v>
      </c>
      <c r="I24" s="1" t="s">
        <v>56</v>
      </c>
      <c r="J24" s="1" t="s">
        <v>57</v>
      </c>
      <c r="K24" s="1" t="s">
        <v>136</v>
      </c>
      <c r="L24" s="21" t="s">
        <v>13</v>
      </c>
      <c r="M24" s="25"/>
      <c r="N24" s="31"/>
      <c r="O24" s="24"/>
      <c r="P24" s="25"/>
    </row>
    <row r="25" spans="1:16" ht="34.200000000000003" x14ac:dyDescent="0.2">
      <c r="A25" s="25" t="s">
        <v>16</v>
      </c>
      <c r="B25" s="25">
        <v>12</v>
      </c>
      <c r="C25" s="25" t="s">
        <v>48</v>
      </c>
      <c r="D25" s="29" t="s">
        <v>58</v>
      </c>
      <c r="E25" s="1" t="s">
        <v>59</v>
      </c>
      <c r="F25" s="1" t="s">
        <v>60</v>
      </c>
      <c r="G25" s="1" t="s">
        <v>13</v>
      </c>
      <c r="H25" s="1" t="s">
        <v>51</v>
      </c>
      <c r="I25" s="1" t="s">
        <v>52</v>
      </c>
      <c r="J25" s="1" t="s">
        <v>33</v>
      </c>
      <c r="K25" s="1" t="s">
        <v>140</v>
      </c>
      <c r="L25" s="21" t="s">
        <v>110</v>
      </c>
      <c r="M25" s="41">
        <v>25000</v>
      </c>
      <c r="N25" s="41">
        <v>24950</v>
      </c>
      <c r="O25" s="24">
        <f>N25/M25</f>
        <v>0.998</v>
      </c>
      <c r="P25" s="25" t="s">
        <v>13</v>
      </c>
    </row>
    <row r="26" spans="1:16" ht="45.6" x14ac:dyDescent="0.2">
      <c r="A26" s="25"/>
      <c r="B26" s="25"/>
      <c r="C26" s="25"/>
      <c r="D26" s="29"/>
      <c r="E26" s="1" t="s">
        <v>61</v>
      </c>
      <c r="F26" s="1" t="s">
        <v>159</v>
      </c>
      <c r="G26" s="1" t="s">
        <v>13</v>
      </c>
      <c r="H26" s="1" t="s">
        <v>55</v>
      </c>
      <c r="I26" s="1" t="s">
        <v>56</v>
      </c>
      <c r="J26" s="1" t="s">
        <v>57</v>
      </c>
      <c r="K26" s="1" t="s">
        <v>136</v>
      </c>
      <c r="L26" s="21" t="s">
        <v>13</v>
      </c>
      <c r="M26" s="39"/>
      <c r="N26" s="39"/>
      <c r="O26" s="24"/>
      <c r="P26" s="25"/>
    </row>
    <row r="27" spans="1:16" ht="57" x14ac:dyDescent="0.2">
      <c r="A27" s="5" t="s">
        <v>127</v>
      </c>
      <c r="B27" s="1">
        <v>13</v>
      </c>
      <c r="C27" s="1" t="s">
        <v>76</v>
      </c>
      <c r="D27" s="4" t="s">
        <v>151</v>
      </c>
      <c r="E27" s="5" t="s">
        <v>128</v>
      </c>
      <c r="F27" s="5" t="s">
        <v>128</v>
      </c>
      <c r="G27" s="1" t="s">
        <v>13</v>
      </c>
      <c r="H27" s="1" t="s">
        <v>129</v>
      </c>
      <c r="I27" s="1" t="s">
        <v>130</v>
      </c>
      <c r="J27" s="5" t="s">
        <v>117</v>
      </c>
      <c r="K27" s="1" t="s">
        <v>164</v>
      </c>
      <c r="L27" s="21" t="s">
        <v>110</v>
      </c>
      <c r="M27" s="8">
        <v>50000</v>
      </c>
      <c r="N27" s="8">
        <v>52433.84</v>
      </c>
      <c r="O27" s="3">
        <f>N27/M27</f>
        <v>1.0486768</v>
      </c>
      <c r="P27" s="1" t="s">
        <v>13</v>
      </c>
    </row>
    <row r="28" spans="1:16" ht="34.200000000000003" x14ac:dyDescent="0.2">
      <c r="A28" s="5" t="s">
        <v>23</v>
      </c>
      <c r="B28" s="5">
        <v>14</v>
      </c>
      <c r="C28" s="5" t="s">
        <v>40</v>
      </c>
      <c r="D28" s="4" t="s">
        <v>24</v>
      </c>
      <c r="E28" s="1" t="s">
        <v>25</v>
      </c>
      <c r="F28" s="1" t="s">
        <v>25</v>
      </c>
      <c r="G28" s="1" t="s">
        <v>13</v>
      </c>
      <c r="H28" s="1" t="s">
        <v>26</v>
      </c>
      <c r="I28" s="1" t="s">
        <v>27</v>
      </c>
      <c r="J28" s="1" t="s">
        <v>28</v>
      </c>
      <c r="K28" s="1" t="s">
        <v>29</v>
      </c>
      <c r="L28" s="21" t="s">
        <v>13</v>
      </c>
      <c r="M28" s="6">
        <v>80000</v>
      </c>
      <c r="N28" s="6">
        <v>74596.02</v>
      </c>
      <c r="O28" s="15">
        <f>N28/M28</f>
        <v>0.93245025000000004</v>
      </c>
      <c r="P28" s="15" t="s">
        <v>13</v>
      </c>
    </row>
    <row r="29" spans="1:16" ht="45.6" x14ac:dyDescent="0.2">
      <c r="A29" s="1" t="s">
        <v>30</v>
      </c>
      <c r="B29" s="28">
        <v>15</v>
      </c>
      <c r="C29" s="28" t="s">
        <v>40</v>
      </c>
      <c r="D29" s="4" t="s">
        <v>31</v>
      </c>
      <c r="E29" s="32" t="s">
        <v>38</v>
      </c>
      <c r="F29" s="32" t="s">
        <v>38</v>
      </c>
      <c r="G29" s="32" t="s">
        <v>13</v>
      </c>
      <c r="H29" s="25" t="s">
        <v>32</v>
      </c>
      <c r="I29" s="25" t="s">
        <v>27</v>
      </c>
      <c r="J29" s="25" t="s">
        <v>33</v>
      </c>
      <c r="K29" s="25" t="s">
        <v>34</v>
      </c>
      <c r="L29" s="35" t="s">
        <v>13</v>
      </c>
      <c r="M29" s="26">
        <v>36000</v>
      </c>
      <c r="N29" s="26">
        <v>34870.550000000003</v>
      </c>
      <c r="O29" s="27">
        <f>N29/M29</f>
        <v>0.96862638888888897</v>
      </c>
      <c r="P29" s="27" t="s">
        <v>13</v>
      </c>
    </row>
    <row r="30" spans="1:16" ht="45.6" x14ac:dyDescent="0.2">
      <c r="A30" s="1" t="s">
        <v>30</v>
      </c>
      <c r="B30" s="28"/>
      <c r="C30" s="28"/>
      <c r="D30" s="4" t="s">
        <v>35</v>
      </c>
      <c r="E30" s="34"/>
      <c r="F30" s="34"/>
      <c r="G30" s="34"/>
      <c r="H30" s="25"/>
      <c r="I30" s="25"/>
      <c r="J30" s="25"/>
      <c r="K30" s="25"/>
      <c r="L30" s="36"/>
      <c r="M30" s="26"/>
      <c r="N30" s="26"/>
      <c r="O30" s="27"/>
      <c r="P30" s="27"/>
    </row>
    <row r="31" spans="1:16" ht="34.200000000000003" x14ac:dyDescent="0.2">
      <c r="A31" s="1" t="s">
        <v>30</v>
      </c>
      <c r="B31" s="28"/>
      <c r="C31" s="28"/>
      <c r="D31" s="4" t="s">
        <v>36</v>
      </c>
      <c r="E31" s="34"/>
      <c r="F31" s="34"/>
      <c r="G31" s="34"/>
      <c r="H31" s="25"/>
      <c r="I31" s="25"/>
      <c r="J31" s="25"/>
      <c r="K31" s="25"/>
      <c r="L31" s="36"/>
      <c r="M31" s="26"/>
      <c r="N31" s="26"/>
      <c r="O31" s="27"/>
      <c r="P31" s="27"/>
    </row>
    <row r="32" spans="1:16" ht="45.6" x14ac:dyDescent="0.2">
      <c r="A32" s="1" t="s">
        <v>30</v>
      </c>
      <c r="B32" s="28"/>
      <c r="C32" s="28"/>
      <c r="D32" s="4" t="s">
        <v>37</v>
      </c>
      <c r="E32" s="33"/>
      <c r="F32" s="33"/>
      <c r="G32" s="33"/>
      <c r="H32" s="25"/>
      <c r="I32" s="25"/>
      <c r="J32" s="25"/>
      <c r="K32" s="25"/>
      <c r="L32" s="37"/>
      <c r="M32" s="26"/>
      <c r="N32" s="26"/>
      <c r="O32" s="27"/>
      <c r="P32" s="27"/>
    </row>
    <row r="33" spans="1:16" ht="79.8" x14ac:dyDescent="0.2">
      <c r="A33" s="1" t="s">
        <v>30</v>
      </c>
      <c r="B33" s="1">
        <v>16</v>
      </c>
      <c r="C33" s="5" t="s">
        <v>48</v>
      </c>
      <c r="D33" s="4" t="s">
        <v>133</v>
      </c>
      <c r="E33" s="5" t="s">
        <v>134</v>
      </c>
      <c r="F33" s="5" t="s">
        <v>134</v>
      </c>
      <c r="G33" s="1" t="s">
        <v>13</v>
      </c>
      <c r="H33" s="1" t="s">
        <v>43</v>
      </c>
      <c r="I33" s="1" t="s">
        <v>44</v>
      </c>
      <c r="J33" s="5" t="s">
        <v>45</v>
      </c>
      <c r="K33" s="1" t="s">
        <v>137</v>
      </c>
      <c r="L33" s="21" t="s">
        <v>13</v>
      </c>
      <c r="M33" s="8">
        <v>15000</v>
      </c>
      <c r="N33" s="8">
        <v>12632.4</v>
      </c>
      <c r="O33" s="3">
        <f>N33/M33</f>
        <v>0.84216000000000002</v>
      </c>
      <c r="P33" s="15" t="s">
        <v>13</v>
      </c>
    </row>
    <row r="34" spans="1:16" x14ac:dyDescent="0.2">
      <c r="A34" s="25" t="s">
        <v>30</v>
      </c>
      <c r="B34" s="25">
        <v>17</v>
      </c>
      <c r="C34" s="25" t="s">
        <v>48</v>
      </c>
      <c r="D34" s="29" t="s">
        <v>41</v>
      </c>
      <c r="E34" s="5" t="s">
        <v>42</v>
      </c>
      <c r="F34" s="5">
        <v>5</v>
      </c>
      <c r="G34" s="1" t="s">
        <v>13</v>
      </c>
      <c r="H34" s="25" t="s">
        <v>43</v>
      </c>
      <c r="I34" s="25" t="s">
        <v>44</v>
      </c>
      <c r="J34" s="25" t="s">
        <v>45</v>
      </c>
      <c r="K34" s="25" t="s">
        <v>137</v>
      </c>
      <c r="L34" s="35" t="s">
        <v>13</v>
      </c>
      <c r="M34" s="26">
        <v>65000</v>
      </c>
      <c r="N34" s="9">
        <v>29403</v>
      </c>
      <c r="O34" s="27">
        <f>+(N34+N35+N36)/M34</f>
        <v>0.77439999999999998</v>
      </c>
      <c r="P34" s="44" t="s">
        <v>13</v>
      </c>
    </row>
    <row r="35" spans="1:16" x14ac:dyDescent="0.2">
      <c r="A35" s="25"/>
      <c r="B35" s="25"/>
      <c r="C35" s="25"/>
      <c r="D35" s="29"/>
      <c r="E35" s="5" t="s">
        <v>46</v>
      </c>
      <c r="F35" s="5">
        <v>1</v>
      </c>
      <c r="G35" s="1" t="s">
        <v>13</v>
      </c>
      <c r="H35" s="25"/>
      <c r="I35" s="25"/>
      <c r="J35" s="25"/>
      <c r="K35" s="25"/>
      <c r="L35" s="36"/>
      <c r="M35" s="40"/>
      <c r="N35" s="45">
        <v>20933</v>
      </c>
      <c r="O35" s="27"/>
      <c r="P35" s="44"/>
    </row>
    <row r="36" spans="1:16" x14ac:dyDescent="0.2">
      <c r="A36" s="25"/>
      <c r="B36" s="25"/>
      <c r="C36" s="25"/>
      <c r="D36" s="29"/>
      <c r="E36" s="5" t="s">
        <v>47</v>
      </c>
      <c r="F36" s="5">
        <v>3</v>
      </c>
      <c r="G36" s="1" t="s">
        <v>110</v>
      </c>
      <c r="H36" s="25"/>
      <c r="I36" s="25"/>
      <c r="J36" s="25"/>
      <c r="K36" s="25"/>
      <c r="L36" s="37"/>
      <c r="M36" s="40"/>
      <c r="N36" s="46"/>
      <c r="O36" s="27"/>
      <c r="P36" s="44"/>
    </row>
    <row r="37" spans="1:16" ht="96.6" customHeight="1" x14ac:dyDescent="0.2">
      <c r="A37" s="1" t="s">
        <v>30</v>
      </c>
      <c r="B37" s="1">
        <v>18</v>
      </c>
      <c r="C37" s="5" t="s">
        <v>76</v>
      </c>
      <c r="D37" s="4" t="s">
        <v>131</v>
      </c>
      <c r="E37" s="5" t="s">
        <v>132</v>
      </c>
      <c r="F37" s="1" t="s">
        <v>170</v>
      </c>
      <c r="G37" s="1" t="s">
        <v>13</v>
      </c>
      <c r="H37" s="1" t="s">
        <v>43</v>
      </c>
      <c r="I37" s="1" t="s">
        <v>44</v>
      </c>
      <c r="J37" s="5" t="s">
        <v>45</v>
      </c>
      <c r="K37" s="1" t="s">
        <v>137</v>
      </c>
      <c r="L37" s="21" t="s">
        <v>13</v>
      </c>
      <c r="M37" s="7">
        <v>0</v>
      </c>
      <c r="N37" s="7">
        <v>0</v>
      </c>
      <c r="O37" s="3">
        <v>0</v>
      </c>
      <c r="P37" s="19" t="s">
        <v>13</v>
      </c>
    </row>
    <row r="41" spans="1:16" ht="13.8" x14ac:dyDescent="0.3">
      <c r="N41" s="17"/>
    </row>
    <row r="42" spans="1:16" x14ac:dyDescent="0.2">
      <c r="N42" s="18"/>
    </row>
  </sheetData>
  <autoFilter ref="A1:AE37" xr:uid="{F15E8709-96C6-4FF1-9AEC-A429695D5465}"/>
  <mergeCells count="131">
    <mergeCell ref="A19:A20"/>
    <mergeCell ref="B19:B20"/>
    <mergeCell ref="C19:C20"/>
    <mergeCell ref="D19:D20"/>
    <mergeCell ref="E19:E20"/>
    <mergeCell ref="F19:F20"/>
    <mergeCell ref="M19:M20"/>
    <mergeCell ref="P17:P18"/>
    <mergeCell ref="A17:A18"/>
    <mergeCell ref="C17:C18"/>
    <mergeCell ref="D17:D18"/>
    <mergeCell ref="E17:E18"/>
    <mergeCell ref="F17:F18"/>
    <mergeCell ref="M17:M18"/>
    <mergeCell ref="B17:B18"/>
    <mergeCell ref="P2:P6"/>
    <mergeCell ref="N9:N10"/>
    <mergeCell ref="O9:O10"/>
    <mergeCell ref="P9:P10"/>
    <mergeCell ref="M9:M10"/>
    <mergeCell ref="C9:C10"/>
    <mergeCell ref="D9:D10"/>
    <mergeCell ref="J7:J8"/>
    <mergeCell ref="K7:K8"/>
    <mergeCell ref="C7:C8"/>
    <mergeCell ref="E4:E5"/>
    <mergeCell ref="F4:F5"/>
    <mergeCell ref="P7:P8"/>
    <mergeCell ref="E7:E8"/>
    <mergeCell ref="F7:F8"/>
    <mergeCell ref="M7:M8"/>
    <mergeCell ref="N7:N8"/>
    <mergeCell ref="O7:O8"/>
    <mergeCell ref="G4:G5"/>
    <mergeCell ref="M2:M6"/>
    <mergeCell ref="N2:N6"/>
    <mergeCell ref="O2:O6"/>
    <mergeCell ref="F11:F12"/>
    <mergeCell ref="M11:M12"/>
    <mergeCell ref="N11:N12"/>
    <mergeCell ref="O11:O12"/>
    <mergeCell ref="H7:H8"/>
    <mergeCell ref="I7:I8"/>
    <mergeCell ref="G7:G8"/>
    <mergeCell ref="L7:L8"/>
    <mergeCell ref="C11:C12"/>
    <mergeCell ref="D11:D12"/>
    <mergeCell ref="E11:E12"/>
    <mergeCell ref="G11:G12"/>
    <mergeCell ref="A2:A6"/>
    <mergeCell ref="B2:B6"/>
    <mergeCell ref="C2:C6"/>
    <mergeCell ref="D2:D6"/>
    <mergeCell ref="A9:A10"/>
    <mergeCell ref="B9:B10"/>
    <mergeCell ref="A11:A12"/>
    <mergeCell ref="A7:A8"/>
    <mergeCell ref="B7:B8"/>
    <mergeCell ref="D7:D8"/>
    <mergeCell ref="L34:L36"/>
    <mergeCell ref="E21:P21"/>
    <mergeCell ref="P19:P20"/>
    <mergeCell ref="P34:P36"/>
    <mergeCell ref="N35:N36"/>
    <mergeCell ref="P29:P32"/>
    <mergeCell ref="P11:P12"/>
    <mergeCell ref="A15:A16"/>
    <mergeCell ref="P23:P24"/>
    <mergeCell ref="M25:M26"/>
    <mergeCell ref="N25:N26"/>
    <mergeCell ref="O25:O26"/>
    <mergeCell ref="P25:P26"/>
    <mergeCell ref="C23:C24"/>
    <mergeCell ref="C25:C26"/>
    <mergeCell ref="D23:D24"/>
    <mergeCell ref="D25:D26"/>
    <mergeCell ref="M23:M24"/>
    <mergeCell ref="A23:A24"/>
    <mergeCell ref="B23:B24"/>
    <mergeCell ref="A25:A26"/>
    <mergeCell ref="B25:B26"/>
    <mergeCell ref="B11:B12"/>
    <mergeCell ref="B15:B16"/>
    <mergeCell ref="A34:A36"/>
    <mergeCell ref="B34:B36"/>
    <mergeCell ref="C34:C36"/>
    <mergeCell ref="H34:H36"/>
    <mergeCell ref="I34:I36"/>
    <mergeCell ref="J34:J36"/>
    <mergeCell ref="N13:N14"/>
    <mergeCell ref="O13:O14"/>
    <mergeCell ref="K34:K36"/>
    <mergeCell ref="D34:D36"/>
    <mergeCell ref="M34:M36"/>
    <mergeCell ref="O34:O36"/>
    <mergeCell ref="E13:E14"/>
    <mergeCell ref="F13:F14"/>
    <mergeCell ref="M13:M14"/>
    <mergeCell ref="O23:O24"/>
    <mergeCell ref="N17:N18"/>
    <mergeCell ref="O17:O18"/>
    <mergeCell ref="D15:D16"/>
    <mergeCell ref="M15:M16"/>
    <mergeCell ref="N19:N20"/>
    <mergeCell ref="O19:O20"/>
    <mergeCell ref="G13:G14"/>
    <mergeCell ref="G17:G18"/>
    <mergeCell ref="P13:P14"/>
    <mergeCell ref="H29:H32"/>
    <mergeCell ref="I29:I32"/>
    <mergeCell ref="J29:J32"/>
    <mergeCell ref="K29:K32"/>
    <mergeCell ref="M29:M32"/>
    <mergeCell ref="N29:N32"/>
    <mergeCell ref="O29:O32"/>
    <mergeCell ref="A13:A14"/>
    <mergeCell ref="B13:B14"/>
    <mergeCell ref="D13:D14"/>
    <mergeCell ref="N23:N24"/>
    <mergeCell ref="C13:C14"/>
    <mergeCell ref="G19:G20"/>
    <mergeCell ref="G29:G32"/>
    <mergeCell ref="L29:L32"/>
    <mergeCell ref="C15:C16"/>
    <mergeCell ref="B29:B32"/>
    <mergeCell ref="C29:C32"/>
    <mergeCell ref="E29:E32"/>
    <mergeCell ref="F29:F32"/>
    <mergeCell ref="N15:N16"/>
    <mergeCell ref="O15:O16"/>
    <mergeCell ref="P15:P16"/>
  </mergeCells>
  <phoneticPr fontId="11" type="noConversion"/>
  <conditionalFormatting sqref="G2:G7 G9:G11 G13 G15:G17 G19">
    <cfRule type="containsText" dxfId="7" priority="7" operator="containsText" text="ne">
      <formula>NOT(ISERROR(SEARCH("ne",G2)))</formula>
    </cfRule>
    <cfRule type="containsText" dxfId="6" priority="10" operator="containsText" text="taip">
      <formula>NOT(ISERROR(SEARCH("taip",G2)))</formula>
    </cfRule>
  </conditionalFormatting>
  <conditionalFormatting sqref="G22:G29 G33:G37">
    <cfRule type="containsText" dxfId="5" priority="5" operator="containsText" text="ne">
      <formula>NOT(ISERROR(SEARCH("ne",G22)))</formula>
    </cfRule>
    <cfRule type="containsText" dxfId="4" priority="6" operator="containsText" text="taip">
      <formula>NOT(ISERROR(SEARCH("taip",G22)))</formula>
    </cfRule>
  </conditionalFormatting>
  <conditionalFormatting sqref="L2:L7 L9:L20">
    <cfRule type="containsText" dxfId="3" priority="1" operator="containsText" text="ne">
      <formula>NOT(ISERROR(SEARCH("ne",L2)))</formula>
    </cfRule>
    <cfRule type="containsText" dxfId="2" priority="2" operator="containsText" text="taip">
      <formula>NOT(ISERROR(SEARCH("taip",L2)))</formula>
    </cfRule>
  </conditionalFormatting>
  <conditionalFormatting sqref="L22:L29 L33:L34 L37">
    <cfRule type="containsText" dxfId="1" priority="3" operator="containsText" text="ne">
      <formula>NOT(ISERROR(SEARCH("ne",L22)))</formula>
    </cfRule>
    <cfRule type="containsText" dxfId="0" priority="4" operator="containsText" text="taip">
      <formula>NOT(ISERROR(SEARCH("taip",L22)))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Kriščiūnaitė-Kačiuškienė</dc:creator>
  <cp:lastModifiedBy>Ieva Kriščiūnaitė-Kačiuškienė</cp:lastModifiedBy>
  <dcterms:created xsi:type="dcterms:W3CDTF">2025-05-02T13:42:32Z</dcterms:created>
  <dcterms:modified xsi:type="dcterms:W3CDTF">2025-05-26T12:04:45Z</dcterms:modified>
</cp:coreProperties>
</file>