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ltenergagen-my.sharepoint.com/personal/simona_rozockina_ena_lt/Documents/Darbalaukis/Katilu MP/MP procedūros/22-25 mp formos/"/>
    </mc:Choice>
  </mc:AlternateContent>
  <xr:revisionPtr revIDLastSave="818" documentId="8_{FF913C63-142C-4CF6-9575-05D9B1878107}" xr6:coauthVersionLast="47" xr6:coauthVersionMax="47" xr10:uidLastSave="{CE7CE422-DE77-49B1-B4D1-27BAB1A0F7CC}"/>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L35" i="1"/>
  <c r="M34" i="1"/>
  <c r="N34" i="1"/>
  <c r="L34" i="1"/>
  <c r="L22" i="1"/>
  <c r="N22" i="1" s="1"/>
  <c r="M22" i="1" s="1"/>
  <c r="L23" i="1"/>
  <c r="L24" i="1"/>
  <c r="N24" i="1" s="1"/>
  <c r="M24" i="1" s="1"/>
  <c r="L25" i="1"/>
  <c r="N25" i="1" s="1"/>
  <c r="L26" i="1"/>
  <c r="N26" i="1" s="1"/>
  <c r="L27" i="1"/>
  <c r="L28" i="1"/>
  <c r="N28" i="1" s="1"/>
  <c r="L29" i="1"/>
  <c r="L30" i="1"/>
  <c r="N30" i="1" s="1"/>
  <c r="L31" i="1"/>
  <c r="N31" i="1" s="1"/>
  <c r="L32" i="1"/>
  <c r="N32" i="1" s="1"/>
  <c r="L33" i="1"/>
  <c r="N33" i="1" s="1"/>
  <c r="L21" i="1"/>
  <c r="N21" i="1" s="1"/>
  <c r="M35" i="1" l="1"/>
  <c r="N29" i="1"/>
  <c r="M29" i="1" s="1"/>
  <c r="N23" i="1"/>
  <c r="M23" i="1" s="1"/>
  <c r="N27" i="1"/>
  <c r="M27" i="1" s="1"/>
  <c r="M33" i="1"/>
  <c r="M25" i="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<sst xmlns="http://schemas.openxmlformats.org/spreadsheetml/2006/main" count="90" uniqueCount="77">
  <si>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</si>
  <si>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</si>
  <si>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</si>
  <si>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</si>
  <si>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</si>
  <si>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</si>
  <si>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</si>
  <si>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</si>
  <si>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</si>
  <si>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</si>
  <si>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</si>
  <si>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</si>
  <si>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</si>
  <si>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</si>
  <si>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</si>
  <si>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</si>
  <si>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</si>
  <si>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</si>
  <si>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</si>
  <si>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</si>
  <si>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</si>
  <si>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</si>
  <si>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</si>
  <si>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</si>
  <si>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</si>
  <si>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</si>
  <si>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</si>
  <si>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</si>
  <si>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</si>
  <si>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</si>
  <si>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</si>
  <si>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</si>
  <si>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</si>
  <si>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</si>
  <si>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</si>
  <si>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</si>
  <si>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</si>
  <si>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</si>
  <si>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</si>
  <si>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</si>
  <si>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</si>
  <si>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</si>
  <si>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</si>
  <si>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</si>
  <si>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</si>
  <si>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</si>
  <si>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</si>
  <si>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</si>
  <si>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</si>
  <si>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</si>
  <si>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</si>
  <si>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</si>
  <si>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</si>
  <si>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</si>
  <si>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</si>
  <si>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</si>
  <si>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</si>
  <si>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</si>
  <si>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</si>
  <si>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</si>
  <si>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</si>
  <si>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</si>
  <si>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</si>
  <si>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</si>
  <si>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</si>
  <si>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</si>
  <si>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</si>
  <si>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</si>
  <si>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</si>
  <si>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</si>
  <si>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</si>
  <si>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</si>
  <si>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</si>
  <si>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</si>
  <si>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t>Neefektyvių biomasę naudojančių katilų keitimas namų ūkiuose (Vidurio ir vakarų Lietuvoje)  Nr. 03-013-J-0001-J24</t>
  </si>
  <si>
    <t>6.1.7. Neefektyvių biomasę naudojančių katilų keitimas į efektyvesnes, AEI naudojančias šilumos gamybos technologijas, nekilnojamojo turto objektuose, neprijungtuose prie CŠT Vidurio ir Vakarų Lietuvoje</t>
  </si>
  <si>
    <r>
      <t>03-013-J-0001-J24-</t>
    </r>
    <r>
      <rPr>
        <b/>
        <i/>
        <u/>
        <sz val="14"/>
        <rFont val="Times New Roman"/>
        <family val="1"/>
      </rPr>
      <t>XXXXX</t>
    </r>
    <r>
      <rPr>
        <b/>
        <i/>
        <sz val="14"/>
        <rFont val="Times New Roman"/>
        <family val="1"/>
      </rPr>
      <t xml:space="preserve">
Nurodomi JP projekto penki paskutiniai skaičiai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</si>
</sst>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
      <sz val="10"/>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0" borderId="5" xfId="1"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33" fillId="0" borderId="1" xfId="0" applyFont="1" applyBorder="1" applyAlignment="1">
      <alignment horizontal="center" vertical="top" wrapText="1"/>
    </xf>
    <xf numFmtId="0" fontId="33" fillId="0" borderId="16" xfId="0" applyFont="1" applyBorder="1" applyAlignment="1">
      <alignment horizontal="center" vertical="top" wrapText="1"/>
    </xf>
    <xf numFmtId="0" fontId="33" fillId="0" borderId="7" xfId="0" applyFont="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15" zoomScale="72" zoomScaleNormal="72" workbookViewId="0">
      <selection activeCell="F17" sqref="F17:F18"/>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65" t="s">
        <v>68</v>
      </c>
      <c r="P2" s="65"/>
      <c r="Q2" s="65"/>
      <c r="R2" s="65"/>
      <c r="S2" s="65"/>
      <c r="T2" s="65"/>
    </row>
    <row r="3" spans="1:20" ht="26.25" customHeight="1" x14ac:dyDescent="0.3">
      <c r="B3" s="14"/>
      <c r="C3" s="14"/>
      <c r="D3" s="14"/>
      <c r="E3" s="14"/>
      <c r="F3" s="14"/>
      <c r="G3" s="14"/>
      <c r="H3" s="14"/>
      <c r="I3" s="14"/>
      <c r="J3" s="14"/>
      <c r="K3" s="70" t="s">
        <v>0</v>
      </c>
      <c r="L3" s="70"/>
      <c r="M3" s="70"/>
      <c r="N3" s="70"/>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70" t="s">
        <v>1</v>
      </c>
      <c r="C5" s="70"/>
      <c r="D5" s="70"/>
      <c r="E5" s="70"/>
      <c r="F5" s="70"/>
      <c r="G5" s="70"/>
      <c r="H5" s="70"/>
      <c r="I5" s="70"/>
      <c r="J5" s="70"/>
      <c r="K5" s="70"/>
      <c r="L5" s="70"/>
      <c r="M5" s="70"/>
      <c r="N5" s="70"/>
      <c r="O5" s="70"/>
      <c r="P5" s="70"/>
      <c r="Q5" s="70"/>
      <c r="R5" s="70"/>
      <c r="S5" s="70"/>
      <c r="T5" s="70"/>
    </row>
    <row r="6" spans="1:20" x14ac:dyDescent="0.3">
      <c r="B6" s="8"/>
      <c r="C6" s="8"/>
      <c r="D6" s="8"/>
      <c r="E6" s="8"/>
      <c r="F6" s="8"/>
      <c r="G6" s="8"/>
      <c r="H6" s="8"/>
      <c r="I6" s="8"/>
      <c r="J6" s="8"/>
      <c r="K6" s="8"/>
      <c r="L6" s="8"/>
      <c r="M6" s="8"/>
      <c r="N6" s="8"/>
      <c r="O6" s="8"/>
      <c r="P6" s="8"/>
      <c r="Q6" s="8"/>
      <c r="R6" s="8"/>
      <c r="S6" s="8"/>
      <c r="T6" s="8"/>
    </row>
    <row r="7" spans="1:20" x14ac:dyDescent="0.3">
      <c r="A7" s="69" t="s">
        <v>2</v>
      </c>
      <c r="B7" s="69"/>
      <c r="C7" s="69"/>
      <c r="D7" s="69"/>
      <c r="E7" s="69"/>
      <c r="F7" s="69"/>
      <c r="G7" s="69"/>
      <c r="H7" s="69"/>
      <c r="I7" s="69"/>
      <c r="J7" s="69"/>
      <c r="K7" s="69"/>
      <c r="L7" s="69"/>
      <c r="M7" s="69"/>
      <c r="N7" s="69"/>
      <c r="O7" s="69"/>
      <c r="P7" s="69"/>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68" t="s">
        <v>6</v>
      </c>
      <c r="K10" s="68"/>
      <c r="L10" s="68" t="s">
        <v>7</v>
      </c>
      <c r="M10" s="69"/>
      <c r="N10" s="68" t="s">
        <v>47</v>
      </c>
      <c r="O10" s="69"/>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71" t="s">
        <v>8</v>
      </c>
      <c r="C12" s="72"/>
      <c r="D12" s="73" t="s">
        <v>31</v>
      </c>
      <c r="E12" s="74"/>
      <c r="F12" s="74"/>
      <c r="G12" s="74"/>
      <c r="H12" s="75"/>
      <c r="I12" s="8"/>
      <c r="J12" s="34"/>
      <c r="K12" s="18"/>
      <c r="L12" s="18"/>
      <c r="M12" s="17"/>
      <c r="N12" s="18"/>
      <c r="O12" s="17"/>
      <c r="P12" s="8"/>
      <c r="Q12" s="8"/>
      <c r="R12" s="8"/>
      <c r="S12" s="8"/>
      <c r="T12" s="8"/>
    </row>
    <row r="13" spans="1:20" ht="45" customHeight="1" x14ac:dyDescent="0.3">
      <c r="B13" s="71" t="s">
        <v>9</v>
      </c>
      <c r="C13" s="72"/>
      <c r="D13" s="73" t="s">
        <v>76</v>
      </c>
      <c r="E13" s="74"/>
      <c r="F13" s="74"/>
      <c r="G13" s="74"/>
      <c r="H13" s="75"/>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66" t="s">
        <v>10</v>
      </c>
      <c r="C15" s="67"/>
      <c r="D15" s="67"/>
      <c r="E15" s="67"/>
      <c r="F15" s="67"/>
      <c r="G15" s="67"/>
      <c r="H15" s="67"/>
      <c r="I15" s="67"/>
      <c r="J15" s="67"/>
      <c r="K15" s="67"/>
      <c r="L15" s="67"/>
      <c r="M15" s="67"/>
      <c r="N15" s="67"/>
      <c r="O15" s="67"/>
      <c r="P15" s="67"/>
      <c r="Q15" s="67"/>
      <c r="R15" s="12"/>
      <c r="S15" s="12"/>
      <c r="T15" s="12"/>
    </row>
    <row r="17" spans="2:20" ht="15" customHeight="1" x14ac:dyDescent="0.3">
      <c r="B17" s="61" t="s">
        <v>11</v>
      </c>
      <c r="C17" s="58" t="s">
        <v>12</v>
      </c>
      <c r="D17" s="61" t="s">
        <v>13</v>
      </c>
      <c r="E17" s="61" t="s">
        <v>14</v>
      </c>
      <c r="F17" s="52" t="s">
        <v>15</v>
      </c>
      <c r="G17" s="52" t="s">
        <v>16</v>
      </c>
      <c r="H17" s="58" t="s">
        <v>17</v>
      </c>
      <c r="I17" s="56" t="s">
        <v>18</v>
      </c>
      <c r="J17" s="63" t="s">
        <v>69</v>
      </c>
      <c r="K17" s="54" t="s">
        <v>19</v>
      </c>
      <c r="L17" s="59" t="s">
        <v>20</v>
      </c>
      <c r="M17" s="82" t="s">
        <v>21</v>
      </c>
      <c r="N17" s="84" t="s">
        <v>22</v>
      </c>
      <c r="O17" s="61" t="s">
        <v>23</v>
      </c>
      <c r="P17" s="62" t="s">
        <v>67</v>
      </c>
      <c r="Q17" s="52" t="s">
        <v>24</v>
      </c>
      <c r="R17" s="105" t="s">
        <v>25</v>
      </c>
      <c r="S17" s="105"/>
      <c r="T17" s="105"/>
    </row>
    <row r="18" spans="2:20" ht="194.4" customHeight="1" x14ac:dyDescent="0.3">
      <c r="B18" s="61"/>
      <c r="C18" s="58"/>
      <c r="D18" s="61"/>
      <c r="E18" s="61"/>
      <c r="F18" s="53"/>
      <c r="G18" s="53"/>
      <c r="H18" s="58"/>
      <c r="I18" s="57"/>
      <c r="J18" s="64"/>
      <c r="K18" s="55"/>
      <c r="L18" s="60"/>
      <c r="M18" s="83"/>
      <c r="N18" s="85"/>
      <c r="O18" s="61"/>
      <c r="P18" s="62"/>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102"/>
      <c r="P20" s="103"/>
      <c r="Q20" s="103"/>
      <c r="R20" s="103"/>
      <c r="S20" s="103"/>
      <c r="T20" s="104"/>
    </row>
    <row r="21" spans="2:20" ht="46.2" customHeight="1" x14ac:dyDescent="0.3">
      <c r="B21" s="21">
        <v>1</v>
      </c>
      <c r="C21" s="93" t="s">
        <v>75</v>
      </c>
      <c r="D21" s="96" t="s">
        <v>74</v>
      </c>
      <c r="E21" s="36" t="s">
        <v>32</v>
      </c>
      <c r="F21" s="35" t="s">
        <v>33</v>
      </c>
      <c r="G21" s="40" t="s">
        <v>51</v>
      </c>
      <c r="H21" s="39">
        <v>272.39999999999998</v>
      </c>
      <c r="I21" s="23"/>
      <c r="J21" s="43">
        <v>0</v>
      </c>
      <c r="K21" s="24"/>
      <c r="L21" s="45">
        <f t="shared" ref="L21:L35" si="0">ROUND((IF(J21&lt;10,LEFT(J21,4),LEFT(J21,5))*H21),2)</f>
        <v>0</v>
      </c>
      <c r="M21" s="37">
        <f t="shared" ref="M21:M35" si="1">IF(AND(L21&gt;0,L21/2&lt;&gt;N21),ROUND(N21/L21,4)*100,50)</f>
        <v>50</v>
      </c>
      <c r="N21" s="47">
        <f>ROUNDDOWN(L21*0.5,2)</f>
        <v>0</v>
      </c>
      <c r="O21" s="25"/>
      <c r="P21" s="90" t="s">
        <v>70</v>
      </c>
      <c r="Q21" s="25"/>
      <c r="R21" s="31"/>
      <c r="S21" s="25"/>
      <c r="T21" s="32"/>
    </row>
    <row r="22" spans="2:20" ht="48.6" customHeight="1" x14ac:dyDescent="0.3">
      <c r="B22" s="22">
        <v>2</v>
      </c>
      <c r="C22" s="94"/>
      <c r="D22" s="97"/>
      <c r="E22" s="41" t="s">
        <v>34</v>
      </c>
      <c r="F22" s="35" t="s">
        <v>33</v>
      </c>
      <c r="G22" s="38" t="s">
        <v>52</v>
      </c>
      <c r="H22" s="39">
        <v>166.2</v>
      </c>
      <c r="I22" s="23"/>
      <c r="J22" s="43">
        <v>0</v>
      </c>
      <c r="K22" s="24"/>
      <c r="L22" s="45">
        <f t="shared" si="0"/>
        <v>0</v>
      </c>
      <c r="M22" s="37">
        <f t="shared" si="1"/>
        <v>50</v>
      </c>
      <c r="N22" s="47">
        <f t="shared" ref="N22:N35" si="2">ROUNDDOWN(L22*0.5,2)</f>
        <v>0</v>
      </c>
      <c r="O22" s="25"/>
      <c r="P22" s="91"/>
      <c r="Q22" s="25"/>
      <c r="R22" s="31"/>
      <c r="S22" s="25"/>
      <c r="T22" s="32"/>
    </row>
    <row r="23" spans="2:20" ht="46.95" customHeight="1" x14ac:dyDescent="0.3">
      <c r="B23" s="21">
        <v>3</v>
      </c>
      <c r="C23" s="94"/>
      <c r="D23" s="97"/>
      <c r="E23" s="41" t="s">
        <v>35</v>
      </c>
      <c r="F23" s="35" t="s">
        <v>33</v>
      </c>
      <c r="G23" s="38" t="s">
        <v>53</v>
      </c>
      <c r="H23" s="39">
        <v>108.04</v>
      </c>
      <c r="I23" s="23"/>
      <c r="J23" s="43">
        <v>0</v>
      </c>
      <c r="K23" s="24"/>
      <c r="L23" s="45">
        <f t="shared" si="0"/>
        <v>0</v>
      </c>
      <c r="M23" s="37">
        <f t="shared" si="1"/>
        <v>50</v>
      </c>
      <c r="N23" s="47">
        <f t="shared" si="2"/>
        <v>0</v>
      </c>
      <c r="O23" s="25"/>
      <c r="P23" s="91"/>
      <c r="Q23" s="25"/>
      <c r="R23" s="31"/>
      <c r="S23" s="25"/>
      <c r="T23" s="32"/>
    </row>
    <row r="24" spans="2:20" ht="71.400000000000006" customHeight="1" x14ac:dyDescent="0.3">
      <c r="B24" s="21">
        <v>4</v>
      </c>
      <c r="C24" s="94"/>
      <c r="D24" s="97"/>
      <c r="E24" s="41" t="s">
        <v>36</v>
      </c>
      <c r="F24" s="35" t="s">
        <v>33</v>
      </c>
      <c r="G24" s="38" t="s">
        <v>54</v>
      </c>
      <c r="H24" s="39">
        <v>903.49</v>
      </c>
      <c r="I24" s="23"/>
      <c r="J24" s="43">
        <v>0</v>
      </c>
      <c r="K24" s="24"/>
      <c r="L24" s="45">
        <f t="shared" si="0"/>
        <v>0</v>
      </c>
      <c r="M24" s="37">
        <f t="shared" si="1"/>
        <v>50</v>
      </c>
      <c r="N24" s="47">
        <f t="shared" si="2"/>
        <v>0</v>
      </c>
      <c r="O24" s="25"/>
      <c r="P24" s="91"/>
      <c r="Q24" s="25"/>
      <c r="R24" s="31"/>
      <c r="S24" s="25"/>
      <c r="T24" s="32"/>
    </row>
    <row r="25" spans="2:20" ht="65.400000000000006" customHeight="1" x14ac:dyDescent="0.3">
      <c r="B25" s="22">
        <v>5</v>
      </c>
      <c r="C25" s="94"/>
      <c r="D25" s="97"/>
      <c r="E25" s="41" t="s">
        <v>37</v>
      </c>
      <c r="F25" s="35" t="s">
        <v>33</v>
      </c>
      <c r="G25" s="38" t="s">
        <v>55</v>
      </c>
      <c r="H25" s="39">
        <v>591.38</v>
      </c>
      <c r="I25" s="23"/>
      <c r="J25" s="43">
        <v>0</v>
      </c>
      <c r="K25" s="24"/>
      <c r="L25" s="45">
        <f t="shared" si="0"/>
        <v>0</v>
      </c>
      <c r="M25" s="37">
        <f t="shared" si="1"/>
        <v>50</v>
      </c>
      <c r="N25" s="47">
        <f t="shared" si="2"/>
        <v>0</v>
      </c>
      <c r="O25" s="25"/>
      <c r="P25" s="91"/>
      <c r="Q25" s="25"/>
      <c r="R25" s="31"/>
      <c r="S25" s="25"/>
      <c r="T25" s="32"/>
    </row>
    <row r="26" spans="2:20" ht="66.599999999999994" customHeight="1" x14ac:dyDescent="0.3">
      <c r="B26" s="21">
        <v>6</v>
      </c>
      <c r="C26" s="94"/>
      <c r="D26" s="97"/>
      <c r="E26" s="41" t="s">
        <v>38</v>
      </c>
      <c r="F26" s="35" t="s">
        <v>33</v>
      </c>
      <c r="G26" s="38" t="s">
        <v>56</v>
      </c>
      <c r="H26" s="39">
        <v>473.14</v>
      </c>
      <c r="I26" s="23"/>
      <c r="J26" s="43">
        <v>0</v>
      </c>
      <c r="K26" s="24"/>
      <c r="L26" s="45">
        <f t="shared" si="0"/>
        <v>0</v>
      </c>
      <c r="M26" s="37">
        <f t="shared" si="1"/>
        <v>50</v>
      </c>
      <c r="N26" s="47">
        <f t="shared" si="2"/>
        <v>0</v>
      </c>
      <c r="O26" s="25"/>
      <c r="P26" s="91"/>
      <c r="Q26" s="25"/>
      <c r="R26" s="31"/>
      <c r="S26" s="25"/>
      <c r="T26" s="32"/>
    </row>
    <row r="27" spans="2:20" ht="72.599999999999994" customHeight="1" x14ac:dyDescent="0.3">
      <c r="B27" s="21">
        <v>7</v>
      </c>
      <c r="C27" s="94"/>
      <c r="D27" s="97"/>
      <c r="E27" s="41" t="s">
        <v>39</v>
      </c>
      <c r="F27" s="35" t="s">
        <v>33</v>
      </c>
      <c r="G27" s="42" t="s">
        <v>57</v>
      </c>
      <c r="H27" s="39">
        <v>1222.99</v>
      </c>
      <c r="I27" s="23"/>
      <c r="J27" s="43">
        <v>0</v>
      </c>
      <c r="K27" s="24"/>
      <c r="L27" s="45">
        <f t="shared" si="0"/>
        <v>0</v>
      </c>
      <c r="M27" s="37">
        <f t="shared" si="1"/>
        <v>50</v>
      </c>
      <c r="N27" s="47">
        <f t="shared" si="2"/>
        <v>0</v>
      </c>
      <c r="O27" s="25"/>
      <c r="P27" s="91"/>
      <c r="Q27" s="25"/>
      <c r="R27" s="31"/>
      <c r="S27" s="25"/>
      <c r="T27" s="32"/>
    </row>
    <row r="28" spans="2:20" ht="71.400000000000006" customHeight="1" x14ac:dyDescent="0.3">
      <c r="B28" s="22">
        <v>8</v>
      </c>
      <c r="C28" s="94"/>
      <c r="D28" s="97"/>
      <c r="E28" s="41" t="s">
        <v>40</v>
      </c>
      <c r="F28" s="35" t="s">
        <v>33</v>
      </c>
      <c r="G28" s="38" t="s">
        <v>58</v>
      </c>
      <c r="H28" s="39">
        <v>733.28</v>
      </c>
      <c r="I28" s="23"/>
      <c r="J28" s="43">
        <v>0</v>
      </c>
      <c r="K28" s="24"/>
      <c r="L28" s="45">
        <f t="shared" si="0"/>
        <v>0</v>
      </c>
      <c r="M28" s="37">
        <f t="shared" si="1"/>
        <v>50</v>
      </c>
      <c r="N28" s="47">
        <f t="shared" si="2"/>
        <v>0</v>
      </c>
      <c r="O28" s="25"/>
      <c r="P28" s="91"/>
      <c r="Q28" s="25"/>
      <c r="R28" s="31"/>
      <c r="S28" s="25"/>
      <c r="T28" s="32"/>
    </row>
    <row r="29" spans="2:20" ht="69.599999999999994" customHeight="1" x14ac:dyDescent="0.3">
      <c r="B29" s="21">
        <v>9</v>
      </c>
      <c r="C29" s="94"/>
      <c r="D29" s="97"/>
      <c r="E29" s="41" t="s">
        <v>41</v>
      </c>
      <c r="F29" s="35" t="s">
        <v>33</v>
      </c>
      <c r="G29" s="38" t="s">
        <v>59</v>
      </c>
      <c r="H29" s="39">
        <v>564.62</v>
      </c>
      <c r="I29" s="23"/>
      <c r="J29" s="43">
        <v>0</v>
      </c>
      <c r="K29" s="24"/>
      <c r="L29" s="45">
        <f t="shared" si="0"/>
        <v>0</v>
      </c>
      <c r="M29" s="37">
        <f t="shared" si="1"/>
        <v>50</v>
      </c>
      <c r="N29" s="47">
        <f t="shared" si="2"/>
        <v>0</v>
      </c>
      <c r="O29" s="25"/>
      <c r="P29" s="91"/>
      <c r="Q29" s="25"/>
      <c r="R29" s="31"/>
      <c r="S29" s="25"/>
      <c r="T29" s="32"/>
    </row>
    <row r="30" spans="2:20" ht="69.599999999999994" customHeight="1" x14ac:dyDescent="0.3">
      <c r="B30" s="22">
        <v>10</v>
      </c>
      <c r="C30" s="94"/>
      <c r="D30" s="97"/>
      <c r="E30" s="41" t="s">
        <v>42</v>
      </c>
      <c r="F30" s="35" t="s">
        <v>33</v>
      </c>
      <c r="G30" s="38" t="s">
        <v>60</v>
      </c>
      <c r="H30" s="39">
        <v>1187.95</v>
      </c>
      <c r="I30" s="23"/>
      <c r="J30" s="43">
        <v>0</v>
      </c>
      <c r="K30" s="24"/>
      <c r="L30" s="45">
        <f t="shared" si="0"/>
        <v>0</v>
      </c>
      <c r="M30" s="37">
        <f t="shared" si="1"/>
        <v>50</v>
      </c>
      <c r="N30" s="47">
        <f t="shared" si="2"/>
        <v>0</v>
      </c>
      <c r="O30" s="25"/>
      <c r="P30" s="91"/>
      <c r="Q30" s="25"/>
      <c r="R30" s="31"/>
      <c r="S30" s="25"/>
      <c r="T30" s="32"/>
    </row>
    <row r="31" spans="2:20" ht="68.400000000000006" customHeight="1" x14ac:dyDescent="0.3">
      <c r="B31" s="21">
        <v>11</v>
      </c>
      <c r="C31" s="94"/>
      <c r="D31" s="97"/>
      <c r="E31" s="41" t="s">
        <v>43</v>
      </c>
      <c r="F31" s="35" t="s">
        <v>33</v>
      </c>
      <c r="G31" s="38" t="s">
        <v>61</v>
      </c>
      <c r="H31" s="39">
        <v>724.45</v>
      </c>
      <c r="I31" s="23"/>
      <c r="J31" s="43">
        <v>0</v>
      </c>
      <c r="K31" s="24"/>
      <c r="L31" s="45">
        <f t="shared" si="0"/>
        <v>0</v>
      </c>
      <c r="M31" s="37">
        <f t="shared" si="1"/>
        <v>50</v>
      </c>
      <c r="N31" s="47">
        <f t="shared" si="2"/>
        <v>0</v>
      </c>
      <c r="O31" s="25"/>
      <c r="P31" s="91"/>
      <c r="Q31" s="25"/>
      <c r="R31" s="31"/>
      <c r="S31" s="25"/>
      <c r="T31" s="32"/>
    </row>
    <row r="32" spans="2:20" ht="66.599999999999994" customHeight="1" x14ac:dyDescent="0.3">
      <c r="B32" s="22">
        <v>12</v>
      </c>
      <c r="C32" s="94"/>
      <c r="D32" s="97"/>
      <c r="E32" s="41" t="s">
        <v>44</v>
      </c>
      <c r="F32" s="35" t="s">
        <v>33</v>
      </c>
      <c r="G32" s="38" t="s">
        <v>62</v>
      </c>
      <c r="H32" s="39">
        <v>449.63</v>
      </c>
      <c r="I32" s="23"/>
      <c r="J32" s="43">
        <v>0</v>
      </c>
      <c r="K32" s="24"/>
      <c r="L32" s="45">
        <f t="shared" si="0"/>
        <v>0</v>
      </c>
      <c r="M32" s="37">
        <f t="shared" si="1"/>
        <v>50</v>
      </c>
      <c r="N32" s="47">
        <f t="shared" si="2"/>
        <v>0</v>
      </c>
      <c r="O32" s="25"/>
      <c r="P32" s="91"/>
      <c r="Q32" s="25"/>
      <c r="R32" s="31"/>
      <c r="S32" s="25"/>
      <c r="T32" s="32"/>
    </row>
    <row r="33" spans="2:20" ht="71.400000000000006" customHeight="1" x14ac:dyDescent="0.3">
      <c r="B33" s="21">
        <v>13</v>
      </c>
      <c r="C33" s="94"/>
      <c r="D33" s="97"/>
      <c r="E33" s="41" t="s">
        <v>45</v>
      </c>
      <c r="F33" s="35" t="s">
        <v>33</v>
      </c>
      <c r="G33" s="38" t="s">
        <v>63</v>
      </c>
      <c r="H33" s="39">
        <v>1610.52</v>
      </c>
      <c r="I33" s="23"/>
      <c r="J33" s="43">
        <v>0</v>
      </c>
      <c r="K33" s="24"/>
      <c r="L33" s="45">
        <f t="shared" si="0"/>
        <v>0</v>
      </c>
      <c r="M33" s="37">
        <f t="shared" si="1"/>
        <v>50</v>
      </c>
      <c r="N33" s="47">
        <f t="shared" si="2"/>
        <v>0</v>
      </c>
      <c r="O33" s="25"/>
      <c r="P33" s="91"/>
      <c r="Q33" s="25"/>
      <c r="R33" s="31"/>
      <c r="S33" s="25"/>
      <c r="T33" s="32"/>
    </row>
    <row r="34" spans="2:20" ht="71.400000000000006" customHeight="1" x14ac:dyDescent="0.3">
      <c r="B34" s="21">
        <v>14</v>
      </c>
      <c r="C34" s="94"/>
      <c r="D34" s="97"/>
      <c r="E34" s="41" t="s">
        <v>46</v>
      </c>
      <c r="F34" s="35" t="s">
        <v>33</v>
      </c>
      <c r="G34" s="22" t="s">
        <v>64</v>
      </c>
      <c r="H34" s="39">
        <v>1070.67</v>
      </c>
      <c r="I34" s="23"/>
      <c r="J34" s="43">
        <v>0</v>
      </c>
      <c r="K34" s="24"/>
      <c r="L34" s="45">
        <f t="shared" si="0"/>
        <v>0</v>
      </c>
      <c r="M34" s="37">
        <f t="shared" si="1"/>
        <v>50</v>
      </c>
      <c r="N34" s="47">
        <f t="shared" si="2"/>
        <v>0</v>
      </c>
      <c r="O34" s="25"/>
      <c r="P34" s="91"/>
      <c r="Q34" s="25"/>
      <c r="R34" s="31"/>
      <c r="S34" s="25"/>
      <c r="T34" s="32"/>
    </row>
    <row r="35" spans="2:20" ht="69.599999999999994" customHeight="1" x14ac:dyDescent="0.3">
      <c r="B35" s="22">
        <v>15</v>
      </c>
      <c r="C35" s="95"/>
      <c r="D35" s="98"/>
      <c r="E35" s="41" t="s">
        <v>71</v>
      </c>
      <c r="F35" s="35" t="s">
        <v>72</v>
      </c>
      <c r="G35" s="22" t="s">
        <v>73</v>
      </c>
      <c r="H35" s="39">
        <v>316.10000000000002</v>
      </c>
      <c r="I35" s="23"/>
      <c r="J35" s="43">
        <v>0</v>
      </c>
      <c r="K35" s="24"/>
      <c r="L35" s="45">
        <f t="shared" si="0"/>
        <v>0</v>
      </c>
      <c r="M35" s="37">
        <f t="shared" si="1"/>
        <v>50</v>
      </c>
      <c r="N35" s="47">
        <f t="shared" si="2"/>
        <v>0</v>
      </c>
      <c r="O35" s="25"/>
      <c r="P35" s="92"/>
      <c r="Q35" s="25"/>
      <c r="R35" s="31"/>
      <c r="S35" s="25"/>
      <c r="T35" s="32"/>
    </row>
    <row r="36" spans="2:20" ht="55.95" customHeight="1" x14ac:dyDescent="0.3">
      <c r="B36" s="99" t="s">
        <v>30</v>
      </c>
      <c r="C36" s="100"/>
      <c r="D36" s="101"/>
      <c r="E36" s="86"/>
      <c r="F36" s="87"/>
      <c r="G36" s="87"/>
      <c r="H36" s="87"/>
      <c r="I36" s="87"/>
      <c r="J36" s="87"/>
      <c r="K36" s="15"/>
      <c r="L36" s="25"/>
      <c r="M36" s="26"/>
      <c r="N36" s="27"/>
      <c r="O36" s="25"/>
      <c r="P36" s="25"/>
      <c r="Q36" s="28"/>
      <c r="R36" s="28"/>
      <c r="S36" s="29"/>
      <c r="T36" s="30"/>
    </row>
    <row r="37" spans="2:20" x14ac:dyDescent="0.3">
      <c r="P37" s="6"/>
      <c r="Q37" s="6"/>
      <c r="R37" s="6"/>
    </row>
    <row r="38" spans="2:20" ht="15.6" x14ac:dyDescent="0.3">
      <c r="B38" s="89" t="s">
        <v>50</v>
      </c>
      <c r="C38" s="89"/>
      <c r="D38" s="89"/>
      <c r="E38" s="89"/>
      <c r="F38" s="89"/>
      <c r="G38" s="89"/>
      <c r="H38" s="89"/>
      <c r="I38" s="89"/>
      <c r="J38" s="89"/>
      <c r="K38" s="89"/>
      <c r="L38" s="89"/>
      <c r="M38" s="89"/>
      <c r="N38" s="89"/>
      <c r="O38" s="89"/>
      <c r="P38" s="89"/>
      <c r="Q38" s="89"/>
      <c r="R38" s="89"/>
      <c r="S38" s="89"/>
      <c r="T38" s="89"/>
    </row>
    <row r="39" spans="2:20" x14ac:dyDescent="0.3">
      <c r="P39" s="6"/>
      <c r="Q39" s="6"/>
      <c r="R39" s="6"/>
    </row>
    <row r="40" spans="2:20" x14ac:dyDescent="0.3">
      <c r="B40" s="33"/>
      <c r="C40" s="33"/>
      <c r="D40" s="33"/>
      <c r="H40" s="79"/>
      <c r="I40" s="79"/>
      <c r="L40" s="79"/>
      <c r="M40" s="79"/>
    </row>
    <row r="41" spans="2:20" ht="57" customHeight="1" x14ac:dyDescent="0.3">
      <c r="B41" s="77" t="s">
        <v>48</v>
      </c>
      <c r="C41" s="78"/>
      <c r="D41" s="78"/>
      <c r="H41" s="80" t="s">
        <v>65</v>
      </c>
      <c r="I41" s="81"/>
      <c r="L41" s="80" t="s">
        <v>66</v>
      </c>
      <c r="M41" s="81"/>
    </row>
    <row r="42" spans="2:20" x14ac:dyDescent="0.3">
      <c r="B42" s="69" t="s">
        <v>49</v>
      </c>
      <c r="C42" s="76"/>
      <c r="D42" s="76"/>
    </row>
    <row r="44" spans="2:20" x14ac:dyDescent="0.3">
      <c r="J44" s="88"/>
      <c r="K44" s="88"/>
      <c r="L44" s="88"/>
      <c r="M44" s="88"/>
      <c r="N44" s="88"/>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 ref="B42:D42"/>
    <mergeCell ref="B41:D41"/>
    <mergeCell ref="H40:I40"/>
    <mergeCell ref="H41:I41"/>
    <mergeCell ref="L40:M40"/>
    <mergeCell ref="L41:M41"/>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Q17:Q18"/>
    <mergeCell ref="H17:H18"/>
    <mergeCell ref="L17:L18"/>
    <mergeCell ref="O17:O18"/>
    <mergeCell ref="P17:P18"/>
    <mergeCell ref="J17:J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23785-6BBF-45DA-9CBF-C473BAAB1C63}">
  <ds:schemaRefs>
    <ds:schemaRef ds:uri="http://www.w3.org/XML/1998/namespace"/>
    <ds:schemaRef ds:uri="57ced1c0-dd17-4bc1-a49b-8d58a8b9fb5a"/>
    <ds:schemaRef ds:uri="52cb1114-a659-49af-a8a1-f8a6abfefc25"/>
    <ds:schemaRef ds:uri="dae36cbf-93a9-442d-a8f3-11e84dab39c7"/>
    <ds:schemaRef ds:uri="http://purl.org/dc/dcmitype/"/>
    <ds:schemaRef ds:uri="http://schemas.microsoft.com/office/2006/documentManagement/types"/>
    <ds:schemaRef ds:uri="http://purl.org/dc/elements/1.1/"/>
    <ds:schemaRef ds:uri="fb82805b-4725-417c-9992-107fa9b8f2e4"/>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DD1AE5F-03E3-4AC7-BD02-3FA1F8F0E9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BE4E53-6D88-4018-8196-C4FB63317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2025-09-22T12:15:44Z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