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https://inagentura-my.sharepoint.com/personal/d_stanciute_inovacijuagentura_lt/Documents/Darbalaukis/STEP/STEP (alternatyvusis)/Pasirengimas/Kvietimas/Kvietimo dokumentai/"/>
    </mc:Choice>
  </mc:AlternateContent>
  <xr:revisionPtr revIDLastSave="0" documentId="8_{EFD9EA40-B5CD-4B46-9564-2A36F189FED0}" xr6:coauthVersionLast="47" xr6:coauthVersionMax="47" xr10:uidLastSave="{00000000-0000-0000-0000-000000000000}"/>
  <bookViews>
    <workbookView xWindow="3732" yWindow="3420" windowWidth="17280" windowHeight="8820" xr2:uid="{7C84D3D2-9BB1-4DC7-8AB9-CC5BBDC697A2}"/>
  </bookViews>
  <sheets>
    <sheet name="INSTRUKCIJA" sheetId="6" r:id="rId1"/>
    <sheet name="Lapas3" sheetId="5" state="hidden" r:id="rId2"/>
    <sheet name="1.1 SVV ryšiai" sheetId="11" r:id="rId3"/>
    <sheet name="1.2. SVV schema" sheetId="21" r:id="rId4"/>
    <sheet name="1.3 SVV sunkumai" sheetId="16" r:id="rId5"/>
    <sheet name="2.1. Didelės įmonės ryšiai" sheetId="19" r:id="rId6"/>
    <sheet name="2.2. Didelės įmonės schema" sheetId="20" r:id="rId7"/>
    <sheet name="2.3. Didelės įmonės sunkumai" sheetId="18" r:id="rId8"/>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2" i="18" l="1"/>
  <c r="H30" i="18"/>
  <c r="G12" i="18"/>
  <c r="G30" i="18"/>
  <c r="F30" i="18"/>
  <c r="E30" i="18"/>
  <c r="H23" i="18"/>
  <c r="G23" i="18"/>
  <c r="G33" i="18" s="1"/>
  <c r="F23" i="18"/>
  <c r="E23" i="18"/>
  <c r="F10" i="18"/>
  <c r="E10" i="18"/>
  <c r="H9" i="18"/>
  <c r="G9" i="18"/>
  <c r="H8" i="18"/>
  <c r="G8" i="18"/>
  <c r="H7" i="18"/>
  <c r="G7" i="18"/>
  <c r="H6" i="18"/>
  <c r="G6" i="18"/>
  <c r="H5" i="18"/>
  <c r="G5" i="18"/>
  <c r="H4" i="18"/>
  <c r="G4" i="18"/>
  <c r="G12" i="16" l="1"/>
  <c r="G13" i="16"/>
  <c r="H10" i="18"/>
  <c r="G10" i="18"/>
  <c r="G13" i="18" s="1"/>
  <c r="E21" i="5"/>
</calcChain>
</file>

<file path=xl/sharedStrings.xml><?xml version="1.0" encoding="utf-8"?>
<sst xmlns="http://schemas.openxmlformats.org/spreadsheetml/2006/main" count="173" uniqueCount="99">
  <si>
    <t xml:space="preserve">Metodinė pagalba dėl SVV statuso ir sunkumų vertinimo - rekomenduojame užpildyti ir pateikti su PĮP </t>
  </si>
  <si>
    <t> </t>
  </si>
  <si>
    <r>
      <rPr>
        <b/>
        <sz val="9"/>
        <color rgb="FF000000"/>
        <rFont val="Verdana"/>
      </rPr>
      <t xml:space="preserve">1. Juridinio asmens dalyvių struktūra, ryšiai, sunkumai (SVV statusą atitinkančioms įmonėms).                             </t>
    </r>
    <r>
      <rPr>
        <sz val="9"/>
        <color rgb="FF000000"/>
        <rFont val="Verdana"/>
      </rPr>
      <t xml:space="preserve">Lape „1.1. SVV ryšiai“ nurodoma juridinio asmens dalyvių struktūra ir ryšiai (pildoma siekiant įsitikinti, ar pateikti Smulkiojo ar vidutinio verslo subjekto statuso deklaracijos duomenys yra tikslūs ir įmonės statusas yra nustatytas tinkamai). Lapą „1.2. SVV schema“ prašoma užpildyti, jeigu yra didelis su pareiškėju susijusių ir partnerių įmonių, fizinių asmenų skaičius. Lape „1.3. SVV sunkumai“ nurodomi pareiškėjo ir (arba) ūkio subjekto (pareiškėjo kartu su susijusiomis įmonėmis) duomenys, siekiant įvertinti, ar pareiškėjas ir (arba) ūkio subjektas (pareiškėjas kartu su susijusiomis įmonėmis) nepatiria sunkumų.  
Lapų „1.1. SVV ryšiai“, „1.2. SVV schema“, „1.3. SVV sunkumai“ nepildo didelės įmonės statusą atitinkančios įmonės.    </t>
    </r>
    <r>
      <rPr>
        <b/>
        <sz val="9"/>
        <color rgb="FF000000"/>
        <rFont val="Verdana"/>
      </rPr>
      <t xml:space="preserve">                              </t>
    </r>
  </si>
  <si>
    <r>
      <rPr>
        <b/>
        <sz val="9"/>
        <color rgb="FF000000"/>
        <rFont val="Verdana"/>
      </rPr>
      <t>2.</t>
    </r>
    <r>
      <rPr>
        <sz val="9"/>
        <color rgb="FF000000"/>
        <rFont val="Verdana"/>
      </rPr>
      <t xml:space="preserve"> </t>
    </r>
    <r>
      <rPr>
        <b/>
        <sz val="9"/>
        <color rgb="FF000000"/>
        <rFont val="Verdana"/>
      </rPr>
      <t>Juridinio asmens dalyvių struktūra, ryšiai, sunkumai (didelės įmonės statusą atitinkančioms įmonėms)</t>
    </r>
    <r>
      <rPr>
        <sz val="9"/>
        <color rgb="FF000000"/>
        <rFont val="Verdana"/>
      </rPr>
      <t xml:space="preserve">.              Lape „2.1. Didelės įmonės ryšiai“ nurodoma juridinio asmens dalyvių struktūra ir ryšiai (informacija reikalinga siekiant nustatyti su pareiškėju susijusias įmones ir įvertinti, ar ūkio subjektas (pareiškėjas kartu su susijusiomis įmonėmis) nepatiria sunkumų). Lapą „2.2. Didelės įmonės schema“ prašoma užpildyti, jeigu yra didelis su pareiškėju susijusių ir partnerių įmonių, fizinių asmenų skaičius. Lape „2.3. Didelės įmonės sunkumai“ nurodomi pareiškėjo ir (arba) ūkio subjekto (pareiškėjo kartu su susijusiomis įmonėmis) duomenys, siekiant įvertinti, ar pareiškėjas ir (arba) ūkio subjektas (pareiškėjas kartu su susijusiomis įmonėmis) nepatiria sunkumų.  
Lapų „2.1. Didelės įmonės ryšiai“, „2.2. Didelės įmonės schema“, „2.3. Didelės įmonės sunkumai“ nepildo SVV statusą atitinkančios įmonės.  </t>
    </r>
  </si>
  <si>
    <t>Kaloringumai</t>
  </si>
  <si>
    <t>Akmens anglys</t>
  </si>
  <si>
    <t>TJ/t</t>
  </si>
  <si>
    <t>64 psl.</t>
  </si>
  <si>
    <t xml:space="preserve">Table 3-2. </t>
  </si>
  <si>
    <t>NIR_2022 04 15 FINAL.pdf (lrv.lt)</t>
  </si>
  <si>
    <t>Krosnių kuras</t>
  </si>
  <si>
    <t>Gamtinės dujos</t>
  </si>
  <si>
    <t>MWh/1000 m3</t>
  </si>
  <si>
    <t>STR 2.01.02:2016 „Pastatų energinio naudingumo projektavimas ir sertifikavimas“</t>
  </si>
  <si>
    <t>https://e-seimas.lrs.lt/portal/legalAct/lt/TAD/15767120a80711e68987e8320e9a5185/asr</t>
  </si>
  <si>
    <t>Eil.</t>
  </si>
  <si>
    <t>Energijos šaltinis</t>
  </si>
  <si>
    <r>
      <t>f</t>
    </r>
    <r>
      <rPr>
        <i/>
        <vertAlign val="subscript"/>
        <sz val="12"/>
        <color theme="1"/>
        <rFont val="Times New Roman"/>
        <family val="1"/>
      </rPr>
      <t>PRn</t>
    </r>
    <r>
      <rPr>
        <i/>
        <sz val="12"/>
        <color theme="1"/>
        <rFont val="Times New Roman"/>
        <family val="1"/>
      </rPr>
      <t>,</t>
    </r>
  </si>
  <si>
    <r>
      <t>f</t>
    </r>
    <r>
      <rPr>
        <i/>
        <vertAlign val="subscript"/>
        <sz val="12"/>
        <color theme="1"/>
        <rFont val="Times New Roman"/>
        <family val="1"/>
      </rPr>
      <t>PRr</t>
    </r>
    <r>
      <rPr>
        <i/>
        <sz val="12"/>
        <color theme="1"/>
        <rFont val="Times New Roman"/>
        <family val="1"/>
      </rPr>
      <t>,</t>
    </r>
  </si>
  <si>
    <r>
      <t>M</t>
    </r>
    <r>
      <rPr>
        <i/>
        <vertAlign val="subscript"/>
        <sz val="12"/>
        <color theme="1"/>
        <rFont val="Times New Roman"/>
        <family val="1"/>
      </rPr>
      <t>CO2</t>
    </r>
    <r>
      <rPr>
        <sz val="12"/>
        <color theme="1"/>
        <rFont val="Times New Roman"/>
        <family val="1"/>
      </rPr>
      <t>, kgCO2/kWh</t>
    </r>
  </si>
  <si>
    <t>Nr.</t>
  </si>
  <si>
    <t>vnt</t>
  </si>
  <si>
    <t>1.</t>
  </si>
  <si>
    <t>Mazutas[3.18]</t>
  </si>
  <si>
    <t>2.</t>
  </si>
  <si>
    <t>Orimulsija[3.18]</t>
  </si>
  <si>
    <t>MWh</t>
  </si>
  <si>
    <t>3.</t>
  </si>
  <si>
    <t>Dyzelinas, krosninis skystas kuras, skalūnų alyva[3.18]</t>
  </si>
  <si>
    <t>GJ</t>
  </si>
  <si>
    <t>4.</t>
  </si>
  <si>
    <t>Suskystintos dujos[3.18]</t>
  </si>
  <si>
    <t>5.</t>
  </si>
  <si>
    <t>Durpės[3.18]</t>
  </si>
  <si>
    <t>6.</t>
  </si>
  <si>
    <t>Akmens anglis[3.18]</t>
  </si>
  <si>
    <t>Kuro mixas (akmens anglis 30 proc ir biokuras 70  proc)</t>
  </si>
  <si>
    <t>7.</t>
  </si>
  <si>
    <t>Biokuras (mediena, šiaudai, biodujos, bioalyva ir kt.)[3.18]</t>
  </si>
  <si>
    <t>8.</t>
  </si>
  <si>
    <t>Gamtinės dujos[3.18]</t>
  </si>
  <si>
    <t>10.</t>
  </si>
  <si>
    <t>Elektros įvairių gamybos būdų vidurkis[3.18]</t>
  </si>
  <si>
    <t>Pagal Aprašo 6.9 p.</t>
  </si>
  <si>
    <t>14.</t>
  </si>
  <si>
    <t>Šiluma iš šilumos tinklų (Lietuvos vidurkis)</t>
  </si>
  <si>
    <t>Juridinio asmens dalyvių struktūra ir ryšiai (pildoma siekiant įsitikinti, ar pateikti Smulkiojo ar vidutinio verslo subjekto statuso (toliau - SVV) deklaracijos duomenys yra tikslūs ir įmonės statusas yra nustatytas tinkamai)</t>
  </si>
  <si>
    <r>
      <rPr>
        <b/>
        <sz val="9"/>
        <color rgb="FF000000"/>
        <rFont val="Verdana"/>
      </rPr>
      <t xml:space="preserve">1. Prašome nurodyti įmonės akcininkus (fizinius bei juridinius asmenis), jų procentinę akcijų/pajų/dalyvių balsų dalį.
</t>
    </r>
    <r>
      <rPr>
        <sz val="9"/>
        <color rgb="FF000000"/>
        <rFont val="Verdana"/>
      </rPr>
      <t xml:space="preserve">Pagal Lietuvos Respublikos smulkiojo ir vidutinio verslo plėtros įstatymą (toliau – SVV įstatymas) įmonė laikoma savarankiška įmone, jeigu ji neturi nei partnerinių, nei susijusių įmonių. Taip yra tuomet, kai yra tenkinamos visos šios bendrinės sąlygos:
1. Jūsų įmonė neturi kitų įmonių akcijų/pajų/dalyvių balsų (arba turi mažiau nei 25 proc.);
2. Jūsų įmonės akcijos/pajai/dalyvių balsai nepriklauso kitoms įmonėms ir (arba) verslininkams* (arba priklauso mažiau nei 25 proc.);
3. Jūsų įmonės akcijų/pajų/dalyvių balsų daugumą (50 proc. arba daugiau) turintis akcininkas/savininkas/dalininkas/narys, fizinis asmuo, neturi kitų toje pačioje ar gretimoje srityje veikiančių įmonių akcijų/pajų/dalyvių balsų daugumos.
</t>
    </r>
    <r>
      <rPr>
        <i/>
        <sz val="9"/>
        <color rgb="FF000000"/>
        <rFont val="Verdana"/>
      </rPr>
      <t>* Verslininku laikomas fizinis asmuo, vykdantis ekonominę veiklą (žr. paaiškinimą 3 punkte).</t>
    </r>
  </si>
  <si>
    <t>Atsakymas:</t>
  </si>
  <si>
    <r>
      <rPr>
        <b/>
        <sz val="9"/>
        <color rgb="FF000000"/>
        <rFont val="Verdana"/>
      </rPr>
      <t xml:space="preserve">2. Ar Jūsų įmonės akcininkai, juridiniai/fiziniai asmenys, turi kitų įmonių akcijų/pajų/dalyvių balsų?
</t>
    </r>
    <r>
      <rPr>
        <sz val="9"/>
        <color rgb="FF000000"/>
        <rFont val="Verdana"/>
      </rPr>
      <t>Jeigu turi, prašome nurodyti tokių įmonių pavadinimus, veiklos sektorius bei turimų akcijų/pajų/dalyvių balsų procentinę dalį. Jeigu šios įmonės valdo arba yra valdomos kitų asmenų, prašome nurodyti ir juos. Akcininkus prašome nurodyti per kelis lygmenis, t. y. akcininkus prašome nurodyti iki galutinių naudos gavėjų – fizinių asmenų.</t>
    </r>
  </si>
  <si>
    <r>
      <rPr>
        <b/>
        <sz val="9"/>
        <color rgb="FF000000"/>
        <rFont val="Verdana"/>
      </rPr>
      <t xml:space="preserve">3. Ar tarp akcininkų yra sudaryta balsavimo sutarčių, balsavimo teisės perleidimo sutarčių, įgaliojimų ir pan. ?
</t>
    </r>
    <r>
      <rPr>
        <sz val="9"/>
        <color rgb="FF000000"/>
        <rFont val="Verdana"/>
      </rPr>
      <t>Jeigu taip, prašome pateikti informaciją apie tokias sutartis/įgaliojimus ir pan. Informaciją prašome pateikti pareiškėjo lygmeniu, taip pat, esant žiniai, ir įmonės grupės, kuriai priklauso pareiškėjas, lygmeniu.</t>
    </r>
  </si>
  <si>
    <r>
      <rPr>
        <b/>
        <sz val="9"/>
        <color rgb="FF000000"/>
        <rFont val="Verdana"/>
      </rPr>
      <t xml:space="preserve">4. Ar akcininkai, fiziniai asmenys, verčiasi ekonomine veikla?
</t>
    </r>
    <r>
      <rPr>
        <sz val="9"/>
        <color rgb="FF000000"/>
        <rFont val="Verdana"/>
      </rPr>
      <t xml:space="preserve">T. y. verčiasi pagal verslo liudijimą, individualios veiklos pažymą, ūkininko pažymėjimą, autorines sutartis, nuomoja nekilnojamąjį turtą, turi atsinaujinančią elektros energiją generuojančią elektrinę (pvz. saulės, vėjo), kurios pagamintą elektros energiją parduoda į tinklą kaip elektros energijos gamintojai, ar kt. būdais gauna komercinių pajamų kaip fiziniai asmenys.
Pagal SVV įstatymo 2 straipsnio 21 dalį, verslininku laikomas fizinis asmuo, kuris verčiasi ekonomine veikla. SVV įstatymo 2 straipsnio 3 dalyje nustatyta </t>
    </r>
    <r>
      <rPr>
        <i/>
        <sz val="9"/>
        <color rgb="FF000000"/>
        <rFont val="Verdana"/>
      </rPr>
      <t>„Ekonominė veikla – savo rizika plėtojama reguliari asmens veikla, kuri apima prekių pirkimą ar pardavimą, prekių gamybą, darbų atlikimą ar paslaugų teikimą kitiems asmenims ir kurią vykdant siekiama gauti pajamų“</t>
    </r>
    <r>
      <rPr>
        <sz val="9"/>
        <color rgb="FF000000"/>
        <rFont val="Verdana"/>
      </rPr>
      <t xml:space="preserve">. SVV įstatymo 2 straipsnio 15 dalyje nustatyta, kad SVV subjektu laikoma </t>
    </r>
    <r>
      <rPr>
        <i/>
        <sz val="9"/>
        <color rgb="FF000000"/>
        <rFont val="Verdana"/>
      </rPr>
      <t>„labai maža, maža ar vidutinė įmonė, atitinkančios šio įstatymo 3 straipsnyje nustatytas sąlygas, arba verslininkas, atitinkantis šio įstatymo 4 straipsnyje nustatytas sąlygas“</t>
    </r>
    <r>
      <rPr>
        <sz val="9"/>
        <color rgb="FF000000"/>
        <rFont val="Verdana"/>
      </rPr>
      <t xml:space="preserve">. Atsižvelgiant į tai, kas išdėstyta, verslininkas (fizinis asmuo, kuris verčiasi ekonomine veikla) yra prilyginamas SVV subjektui arba, kitaip tariant, įmonei.
Europos Sąjungos Teisingumo Teismas byloje C-222/04 priėmė sprendimą (112-114 punktai), kuriame konstatavo, kad fizinis asmuo taip pat turėtų būti laikomas vykdančiu ekonominę veiklą esant šioms salygoms:
- turi kontrolinį akcijų paketą (daugumą dalyvių balsų), t.y. 50 proc. + 1 balsą ir daugiau </t>
    </r>
    <r>
      <rPr>
        <b/>
        <sz val="9"/>
        <color rgb="FF000000"/>
        <rFont val="Verdana"/>
      </rPr>
      <t xml:space="preserve">ir
</t>
    </r>
    <r>
      <rPr>
        <sz val="9"/>
        <color rgb="FF000000"/>
        <rFont val="Verdana"/>
      </rPr>
      <t>- tiesiogiai dalyvauja įmonės valdyme (yra vadovas arba valdybos narys).</t>
    </r>
  </si>
  <si>
    <r>
      <rPr>
        <b/>
        <sz val="9"/>
        <color rgb="FF000000"/>
        <rFont val="Verdana"/>
      </rPr>
      <t xml:space="preserve">5. Ar Jūsų įmonė turi kitų įmonių akcijų/pajų/dalyvių balsų?
</t>
    </r>
    <r>
      <rPr>
        <sz val="9"/>
        <color rgb="FF000000"/>
        <rFont val="Verdana"/>
      </rPr>
      <t>Jeigu turi, prašome nurodyti tokių įmonių pavadinimus, veiklos sektorius bei turimų akcijų/pajų/dalyvių balsų procentinę dalį. Jeigu šios įmonės valdo arba yra valdomos kitų asmenų, prašome nurodyti ir juos. Tokį išskaidymą prašome atlikti per kelis lygmenis, t. y. akcininkus prašome nurodyti iki galutinių naudos gavėjų – fizinių asmenų.</t>
    </r>
  </si>
  <si>
    <t>6. Ar yra kitų įmonių, kurios turi galimybę daryti lemiamą poveikį Jūsų įmonei dėl sutarčių, sudarytų su Jūsų įmone (ir atvirkščiai)?</t>
  </si>
  <si>
    <r>
      <rPr>
        <sz val="9"/>
        <color rgb="FF000000"/>
        <rFont val="Verdana"/>
      </rPr>
      <t xml:space="preserve">Primename, kad pagal SVV įstatymą SVV deklaracijoje turi būti nurodomos ne tik susijusios ir partnerinės įmonės, bet susijusių susijusios, susijusių partnerinės ir partnerinių susijusios įmonės. Atkreipiame Jūsų dėmesį, kad SVV deklaracijoje turi būti nurodytos ne tik Lietuvoje, bet ir užsienyje registruotos susijusios ir partnerinės įmonės.
</t>
    </r>
    <r>
      <rPr>
        <b/>
        <sz val="9"/>
        <color rgb="FF000000"/>
        <rFont val="Verdana"/>
      </rPr>
      <t>Esant dideliam su pareiškėju susijusių ir partnerių įmonių, fizinių asmenų skaičiui, prašome pateikti ryšių schemą lape „1.2. SVV schema“.</t>
    </r>
  </si>
  <si>
    <t>Eil. Nr.</t>
  </si>
  <si>
    <t>Įmonės pavadinimas</t>
  </si>
  <si>
    <t>Rezervai (įskaitant ir perkainojimo rezervą)</t>
  </si>
  <si>
    <r>
      <t>Nepaskirstytas pelnas (nuostolis)</t>
    </r>
    <r>
      <rPr>
        <i/>
        <sz val="9"/>
        <color theme="1"/>
        <rFont val="Verdana"/>
      </rPr>
      <t xml:space="preserve"> (jeigu nuostolis, nurodoma "-" ženklu)</t>
    </r>
  </si>
  <si>
    <t>Nuosavas kapitalas</t>
  </si>
  <si>
    <t>Įstatinis kapitalas (įskaitant ir akcijų priedus)</t>
  </si>
  <si>
    <t>Rezervai +- sukauptas pelnas/ nuostoliai</t>
  </si>
  <si>
    <t>1/2 įstatinio kapitalo</t>
  </si>
  <si>
    <t>Pareiškėjas</t>
  </si>
  <si>
    <t>Susijusi įmonė 1</t>
  </si>
  <si>
    <t>Susijusi įmonė 2</t>
  </si>
  <si>
    <t>Susijusi įmonė 3</t>
  </si>
  <si>
    <t>&lt;…&gt;</t>
  </si>
  <si>
    <t>&lt;...&gt;</t>
  </si>
  <si>
    <t>n</t>
  </si>
  <si>
    <t>Susijusi įmonė n</t>
  </si>
  <si>
    <t>Iš viso:</t>
  </si>
  <si>
    <t>1.1.</t>
  </si>
  <si>
    <t>Ar pareiškėjas pagal paskutinių metų patvirtintos FA duomenis patiria sunkumų?</t>
  </si>
  <si>
    <t>1.2.</t>
  </si>
  <si>
    <t>Ar ūkio subjektas pagal paskutinių metų patvirtintos FA duomenis patiria sunkumų?</t>
  </si>
  <si>
    <r>
      <t xml:space="preserve">Jeigu "Rezervai +- sukauptas pelnas/nuostoliai" gaunama teigiama suma - </t>
    </r>
    <r>
      <rPr>
        <b/>
        <i/>
        <sz val="9"/>
        <color theme="1"/>
        <rFont val="Verdana"/>
      </rPr>
      <t>sunkumų nėra</t>
    </r>
    <r>
      <rPr>
        <i/>
        <sz val="9"/>
        <color theme="1"/>
        <rFont val="Verdana"/>
      </rPr>
      <t xml:space="preserve">
Jeigu "Rezervai +- sukauptas pelnas/nuostoliai" gaunama neigiama suma, kurios absoliutus skaičius (modulis) neviršija "1/2 įstatinio kapitalo" - </t>
    </r>
    <r>
      <rPr>
        <b/>
        <i/>
        <sz val="9"/>
        <color theme="1"/>
        <rFont val="Verdana"/>
      </rPr>
      <t>sunkumų nėra</t>
    </r>
    <r>
      <rPr>
        <i/>
        <sz val="9"/>
        <color theme="1"/>
        <rFont val="Verdana"/>
      </rPr>
      <t xml:space="preserve">, pvz. "Rezervai +- sukauptas pelnas/nuostoliai" -10.000 Eur, "1/2 įstatinio kapitalo" 15.000 Eur
Jeigu "Rezervai +- sukauptas pelnas/nuostoliai" gaunama neigiama suma, kurios absoliutus skaičius (modulis) viršija "1/2 įstatinio kapitalo" - </t>
    </r>
    <r>
      <rPr>
        <b/>
        <i/>
        <sz val="9"/>
        <color theme="1"/>
        <rFont val="Verdana"/>
      </rPr>
      <t>sunkumai yra</t>
    </r>
    <r>
      <rPr>
        <i/>
        <sz val="9"/>
        <color theme="1"/>
        <rFont val="Verdana"/>
      </rPr>
      <t>, pvz. "Rezervai +- sukauptas pelnas/nuostoliai" -10.000 Eur, "1/2 įstatinio kapitalo" 2.000 Eur</t>
    </r>
  </si>
  <si>
    <r>
      <rPr>
        <b/>
        <sz val="9"/>
        <color rgb="FF000000"/>
        <rFont val="Verdana"/>
      </rPr>
      <t xml:space="preserve">Juridinio asmens dalyvių struktūra ir ryšiai (pildoma </t>
    </r>
    <r>
      <rPr>
        <b/>
        <sz val="9"/>
        <color rgb="FFFF0000"/>
        <rFont val="Verdana"/>
      </rPr>
      <t xml:space="preserve">didelių </t>
    </r>
    <r>
      <rPr>
        <b/>
        <sz val="9"/>
        <color rgb="FF000000"/>
        <rFont val="Verdana"/>
      </rPr>
      <t>įmonių atveju, siekiant nustatyti susijusias įmones ir įvertinti ūkio subjekto sunkumus).</t>
    </r>
  </si>
  <si>
    <t>1. Prašome nurodyti įmonės akcininkus (fizinius bei juridinius asmenis) bei jų procentinę akcijų/pajų/dalyvių balsų dalį.</t>
  </si>
  <si>
    <r>
      <rPr>
        <sz val="9"/>
        <color rgb="FF000000"/>
        <rFont val="Verdana"/>
      </rPr>
      <t xml:space="preserve">Primename, kad pagal PFSA 5.3.1 punktą valstybės pagalba neteikiama sunkumų patiriantiems pareiškėjams ir (arba) ūkio subjektams (ūkio subjektu laikomas pareiškėjas kartu su susijusiomis įmonėmis). Sunkumų patiriančios įmonės sąvoka ir vertinimo principai yra nustatyti Reglamento (ES) Nr. 651/2014 2 straipsnio 18 punkte.
</t>
    </r>
    <r>
      <rPr>
        <b/>
        <sz val="9"/>
        <color rgb="FF000000"/>
        <rFont val="Verdana"/>
      </rPr>
      <t>Esant dideliam su pareiškėju susijusių įmonių, fizinių asmenų skaičiui, prašome pateikti ryšių schemą lape „2.2. Didelės įmonės schema“</t>
    </r>
    <r>
      <rPr>
        <sz val="9"/>
        <color rgb="FF000000"/>
        <rFont val="Verdana"/>
      </rPr>
      <t>.</t>
    </r>
  </si>
  <si>
    <t>2. Sunkumų vertinimas didelėms įmonėms (pagal Reglamento (ES) Nr. 651/2014 2 straipsnio 18 dalies e punktą):</t>
  </si>
  <si>
    <t>Įmonės balansinis skolos ir nuosavo kapitalo santykis</t>
  </si>
  <si>
    <t>Pareiškėjo vertinimas</t>
  </si>
  <si>
    <t>Ūkio subjekto vertinimas</t>
  </si>
  <si>
    <t>Metai</t>
  </si>
  <si>
    <r>
      <rPr>
        <sz val="9"/>
        <color rgb="FF000000"/>
        <rFont val="Verdana"/>
      </rPr>
      <t xml:space="preserve">Mokėtinų sumų ir įsipareigojimų iš viso </t>
    </r>
    <r>
      <rPr>
        <i/>
        <sz val="8"/>
        <color rgb="FF000000"/>
        <rFont val="Verdana"/>
      </rPr>
      <t>(žr. balanse)</t>
    </r>
  </si>
  <si>
    <r>
      <rPr>
        <sz val="9"/>
        <color rgb="FF000000"/>
        <rFont val="Verdana"/>
      </rPr>
      <t xml:space="preserve">Nuosavas kapitalas </t>
    </r>
    <r>
      <rPr>
        <i/>
        <sz val="8"/>
        <color rgb="FF000000"/>
        <rFont val="Verdana"/>
      </rPr>
      <t>(žr. balanse)</t>
    </r>
  </si>
  <si>
    <t>Reikšmė:</t>
  </si>
  <si>
    <t>Įmonės EBITDA (pajamų neatskaičius palūkanų, mokesčių, nusidėvėjimo ir amortizacijos) palūkanų padengimo santykis</t>
  </si>
  <si>
    <r>
      <rPr>
        <sz val="9"/>
        <color rgb="FF000000"/>
        <rFont val="Verdana"/>
      </rPr>
      <t xml:space="preserve">Pelnas prieš apmokestinimą </t>
    </r>
    <r>
      <rPr>
        <i/>
        <sz val="8"/>
        <color rgb="FF000000"/>
        <rFont val="Verdana"/>
      </rPr>
      <t>(žr. pelno (nuostolio) ataskaitoje)</t>
    </r>
  </si>
  <si>
    <r>
      <rPr>
        <sz val="9"/>
        <color rgb="FF000000"/>
        <rFont val="Verdana"/>
      </rPr>
      <t xml:space="preserve">(Sumokėtos) palūkanos </t>
    </r>
    <r>
      <rPr>
        <i/>
        <sz val="8"/>
        <color rgb="FF000000"/>
        <rFont val="Verdana"/>
      </rPr>
      <t>(žr. pinigų srautų ataskaitoje (pinigų srautai iš finansinės veiklos))</t>
    </r>
  </si>
  <si>
    <r>
      <rPr>
        <sz val="9"/>
        <color rgb="FF000000"/>
        <rFont val="Verdana"/>
      </rPr>
      <t xml:space="preserve">Nusidėvėjimas ir amortizacija </t>
    </r>
    <r>
      <rPr>
        <i/>
        <sz val="8"/>
        <color rgb="FF000000"/>
        <rFont val="Verdana"/>
      </rPr>
      <t>(žr. pinigų srautų ataskaitoje arba aiškinamajame rašte)</t>
    </r>
  </si>
  <si>
    <t>2.1.</t>
  </si>
  <si>
    <t>Ar pareiškėjas patiria sunkumų pagal BBIR 2 straipsnio 18 dalies e punktą?</t>
  </si>
  <si>
    <t>2.2.</t>
  </si>
  <si>
    <t>Ar ūkio subjektas patiria sunkumų pagal BBIR 2 straipsnio 18 dalies e punktą?</t>
  </si>
  <si>
    <r>
      <t xml:space="preserve">Įmonė bus laikoma sunkumų patiriančia pagal Reglamento (ES) Nr. 651/2014 2 straipsnio 18 dalies e punktą tik tuo atveju, jeigu </t>
    </r>
    <r>
      <rPr>
        <i/>
        <u/>
        <sz val="9"/>
        <color rgb="FF000000"/>
        <rFont val="Verdana"/>
      </rPr>
      <t>per paskutinius dvejus metus</t>
    </r>
    <r>
      <rPr>
        <i/>
        <sz val="9"/>
        <color rgb="FF000000"/>
        <rFont val="Verdana"/>
      </rPr>
      <t xml:space="preserve"> tiek įmonės balansinis skolos ir nuosavo kapitalo santykis </t>
    </r>
    <r>
      <rPr>
        <b/>
        <i/>
        <sz val="9"/>
        <color rgb="FF000000"/>
        <rFont val="Verdana"/>
      </rPr>
      <t>viršijo 7,5</t>
    </r>
    <r>
      <rPr>
        <i/>
        <sz val="9"/>
        <color rgb="FF000000"/>
        <rFont val="Verdana"/>
      </rPr>
      <t xml:space="preserve">, tiek įmonės EBITDA palūkanų padengimo santykis buvo </t>
    </r>
    <r>
      <rPr>
        <b/>
        <i/>
        <sz val="9"/>
        <color rgb="FF000000"/>
        <rFont val="Verdana"/>
      </rPr>
      <t>mažesnis nei 1,0</t>
    </r>
    <r>
      <rPr>
        <i/>
        <sz val="9"/>
        <color rgb="FF000000"/>
        <rFont val="Verdana"/>
      </rPr>
      <t>, t. y. visos 4 reikšmės turi patekti į nustatytus rėžius (jeigu bent viena reikšmė nepatenka - sunkumų nėra).</t>
    </r>
  </si>
  <si>
    <r>
      <t xml:space="preserve">Sunkumų vertinimas pagal paskutinių metų patvirtintos finansinės atskaitomybės (toliau - FA) duomenis </t>
    </r>
    <r>
      <rPr>
        <i/>
        <sz val="9"/>
        <color rgb="FF0070C0"/>
        <rFont val="Verdana"/>
      </rPr>
      <t>(2023 m.):</t>
    </r>
  </si>
  <si>
    <r>
      <t xml:space="preserve">1. Sunkumų vertinimas pagal paskutinių metų patvirtintos finansinės atskaitomybės (toliau - FA) duomenis </t>
    </r>
    <r>
      <rPr>
        <i/>
        <sz val="9"/>
        <color rgb="FF0070C0"/>
        <rFont val="Verdana"/>
      </rPr>
      <t>(2023 m.):</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</si>
</sst>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charset val="186"/>
      <scheme val="minor"/>
    </font>
    <font>
      <u/>
      <sz val="11"/>
      <color theme="10"/>
      <name val="Calibri"/>
      <family val="2"/>
      <charset val="186"/>
      <scheme val="minor"/>
    </font>
    <font>
      <u/>
      <sz val="11"/>
      <color theme="10"/>
      <name val="Calibri"/>
      <family val="2"/>
      <scheme val="minor"/>
    </font>
    <font>
      <sz val="12"/>
      <color theme="1"/>
      <name val="Times New Roman"/>
      <family val="1"/>
    </font>
    <font>
      <i/>
      <sz val="12"/>
      <color theme="1"/>
      <name val="Times New Roman"/>
      <family val="1"/>
    </font>
    <font>
      <i/>
      <vertAlign val="subscript"/>
      <sz val="12"/>
      <color theme="1"/>
      <name val="Times New Roman"/>
      <family val="1"/>
    </font>
    <font>
      <sz val="12"/>
      <color rgb="FF00B050"/>
      <name val="Times New Roman"/>
      <family val="1"/>
    </font>
    <font>
      <sz val="12"/>
      <name val="Times New Roman"/>
      <family val="1"/>
    </font>
    <font>
      <sz val="11"/>
      <color rgb="FF00B050"/>
      <name val="Calibri"/>
      <family val="2"/>
      <charset val="186"/>
      <scheme val="minor"/>
    </font>
    <font>
      <sz val="10"/>
      <color theme="1"/>
      <name val="Verdana"/>
      <family val="2"/>
      <charset val="186"/>
    </font>
    <font>
      <sz val="10"/>
      <color rgb="FF000000"/>
      <name val="Verdana"/>
      <family val="2"/>
      <charset val="186"/>
    </font>
    <font>
      <b/>
      <sz val="10"/>
      <color rgb="FF000000"/>
      <name val="Verdana"/>
      <family val="2"/>
      <charset val="186"/>
    </font>
    <font>
      <sz val="9"/>
      <color theme="1"/>
      <name val="Verdana"/>
      <family val="2"/>
      <charset val="186"/>
    </font>
    <font>
      <b/>
      <sz val="9"/>
      <name val="Verdana"/>
      <family val="2"/>
      <charset val="186"/>
    </font>
    <font>
      <b/>
      <sz val="9"/>
      <color rgb="FF000000"/>
      <name val="Verdana"/>
      <family val="2"/>
      <charset val="186"/>
    </font>
    <font>
      <sz val="10"/>
      <color rgb="FFFF0000"/>
      <name val="Verdana"/>
      <family val="2"/>
      <charset val="186"/>
    </font>
    <font>
      <b/>
      <i/>
      <sz val="9"/>
      <color rgb="FFFF0000"/>
      <name val="Verdana"/>
      <family val="2"/>
      <charset val="186"/>
    </font>
    <font>
      <b/>
      <sz val="9"/>
      <color rgb="FF000000"/>
      <name val="Verdana"/>
      <family val="2"/>
    </font>
    <font>
      <b/>
      <sz val="9"/>
      <name val="Verdana"/>
      <family val="2"/>
    </font>
    <font>
      <sz val="9"/>
      <color theme="1"/>
      <name val="Verdana"/>
      <family val="2"/>
    </font>
    <font>
      <b/>
      <sz val="9"/>
      <color rgb="FF000000"/>
      <name val="Verdana"/>
    </font>
    <font>
      <sz val="9"/>
      <color rgb="FF000000"/>
      <name val="Verdana"/>
    </font>
    <font>
      <i/>
      <sz val="9"/>
      <color rgb="FF000000"/>
      <name val="Verdana"/>
    </font>
    <font>
      <b/>
      <sz val="9"/>
      <color theme="1"/>
      <name val="Verdana"/>
      <family val="2"/>
    </font>
    <font>
      <sz val="9"/>
      <color theme="1"/>
      <name val="Verdana"/>
    </font>
    <font>
      <sz val="9"/>
      <name val="Verdana"/>
    </font>
    <font>
      <b/>
      <sz val="9"/>
      <name val="Verdana"/>
    </font>
    <font>
      <i/>
      <sz val="9"/>
      <color theme="1"/>
      <name val="Verdana"/>
    </font>
    <font>
      <b/>
      <sz val="9"/>
      <color rgb="FF0070C0"/>
      <name val="Verdana"/>
    </font>
    <font>
      <i/>
      <sz val="9"/>
      <color rgb="FF0070C0"/>
      <name val="Verdana"/>
    </font>
    <font>
      <b/>
      <sz val="9"/>
      <color theme="1"/>
      <name val="Verdana"/>
    </font>
    <font>
      <b/>
      <i/>
      <sz val="9"/>
      <color theme="1"/>
      <name val="Verdana"/>
    </font>
    <font>
      <i/>
      <u/>
      <sz val="9"/>
      <color rgb="FF000000"/>
      <name val="Verdana"/>
    </font>
    <font>
      <b/>
      <i/>
      <sz val="9"/>
      <color rgb="FF000000"/>
      <name val="Verdana"/>
    </font>
    <font>
      <i/>
      <sz val="8"/>
      <color rgb="FF000000"/>
      <name val="Verdana"/>
    </font>
    <font>
      <b/>
      <sz val="9"/>
      <color rgb="FFFF0000"/>
      <name val="Verdana"/>
    </font>
    <font>
      <b/>
      <sz val="10"/>
      <color rgb="FF000000"/>
      <name val="Verdana"/>
    </font>
  </fonts>
  <fills count="7">
    <fill>
      <patternFill patternType="none"/>
    </fill>
    <fill>
      <patternFill patternType="gray125"/>
    </fill>
    <fill>
      <patternFill patternType="solid">
        <fgColor theme="2" tint="-9.9978637043366805E-2"/>
        <bgColor indexed="64"/>
      </patternFill>
    </fill>
    <fill>
      <patternFill patternType="solid">
        <fgColor theme="4" tint="0.79998168889431442"/>
        <bgColor indexed="64"/>
      </patternFill>
    </fill>
    <fill>
      <patternFill patternType="solid">
        <fgColor theme="3" tint="0.79998168889431442"/>
        <bgColor indexed="64"/>
      </patternFill>
    </fill>
    <fill>
      <patternFill patternType="solid">
        <fgColor theme="2"/>
        <bgColor indexed="64"/>
      </patternFill>
    </fill>
    <fill>
      <patternFill patternType="solid">
        <fgColor rgb="FFD0CECE"/>
        <bgColor rgb="FF000000"/>
      </patternFill>
    </fill>
  </fills>
  <borders count="20">
    <border>
      <left/>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indexed="64"/>
      </top>
      <bottom style="thin">
        <color indexed="64"/>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s>
  <cellStyleXfs count="3">
    <xf numFmtId="0" fontId="0" fillId="0" borderId="0"/>
    <xf numFmtId="0" fontId="1" fillId="0" borderId="0" applyNumberFormat="0" applyFill="0" applyBorder="0" applyAlignment="0" applyProtection="0"/>
    <xf numFmtId="0" fontId="2" fillId="0" borderId="0" applyNumberFormat="0" applyFill="0" applyBorder="0" applyAlignment="0" applyProtection="0"/>
  </cellStyleXfs>
  <cellXfs count="109">
    <xf numFmtId="0" fontId="0" fillId="0" borderId="0" xfId="0"/>
    <xf numFmtId="0" fontId="1" fillId="0" borderId="0" xfId="1"/>
    <xf numFmtId="0" fontId="3" fillId="0" borderId="5" xfId="0" applyFont="1" applyBorder="1" applyAlignment="1">
      <alignment horizontal="center" vertical="center" wrapText="1"/>
    </xf>
    <xf numFmtId="0" fontId="4"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2" xfId="0" applyFont="1" applyBorder="1" applyAlignment="1">
      <alignment horizontal="justify" vertical="center" wrapText="1"/>
    </xf>
    <xf numFmtId="0" fontId="6" fillId="0" borderId="2" xfId="0" applyFont="1" applyBorder="1" applyAlignment="1">
      <alignment horizontal="justify" vertical="center" wrapText="1"/>
    </xf>
    <xf numFmtId="0" fontId="6" fillId="0" borderId="2" xfId="0" applyFont="1" applyBorder="1" applyAlignment="1">
      <alignment horizontal="center" vertical="center" wrapText="1"/>
    </xf>
    <xf numFmtId="0" fontId="7" fillId="0" borderId="2" xfId="0" applyFont="1" applyBorder="1" applyAlignment="1">
      <alignment horizontal="center" vertical="center" wrapText="1"/>
    </xf>
    <xf numFmtId="0" fontId="8" fillId="0" borderId="0" xfId="0" applyFont="1"/>
    <xf numFmtId="0" fontId="9" fillId="0" borderId="0" xfId="0" applyFont="1"/>
    <xf numFmtId="0" fontId="13" fillId="0" borderId="7" xfId="0" applyFont="1" applyBorder="1" applyAlignment="1">
      <alignment horizontal="left" vertical="top" wrapText="1"/>
    </xf>
    <xf numFmtId="0" fontId="14" fillId="0" borderId="7" xfId="0" applyFont="1" applyBorder="1" applyAlignment="1">
      <alignment horizontal="left" vertical="top" wrapText="1"/>
    </xf>
    <xf numFmtId="0" fontId="11" fillId="0" borderId="0" xfId="0" applyFont="1"/>
    <xf numFmtId="0" fontId="10" fillId="0" borderId="0" xfId="0" applyFont="1"/>
    <xf numFmtId="0" fontId="10" fillId="0" borderId="0" xfId="0" applyFont="1" applyAlignment="1">
      <alignment wrapText="1"/>
    </xf>
    <xf numFmtId="0" fontId="18" fillId="0" borderId="7" xfId="0" applyFont="1" applyBorder="1" applyAlignment="1">
      <alignment horizontal="left" vertical="top" wrapText="1"/>
    </xf>
    <xf numFmtId="0" fontId="17" fillId="0" borderId="7" xfId="0" applyFont="1" applyBorder="1" applyAlignment="1">
      <alignment horizontal="left" vertical="top" wrapText="1"/>
    </xf>
    <xf numFmtId="0" fontId="20" fillId="0" borderId="7" xfId="0" applyFont="1" applyBorder="1" applyAlignment="1">
      <alignment horizontal="left" vertical="top" wrapText="1"/>
    </xf>
    <xf numFmtId="0" fontId="21" fillId="0" borderId="7" xfId="0" applyFont="1" applyBorder="1" applyAlignment="1">
      <alignment horizontal="left" vertical="top" wrapText="1"/>
    </xf>
    <xf numFmtId="0" fontId="0" fillId="0" borderId="0" xfId="0" applyAlignment="1">
      <alignment wrapText="1"/>
    </xf>
    <xf numFmtId="0" fontId="23" fillId="0" borderId="7" xfId="0" applyFont="1" applyBorder="1" applyAlignment="1">
      <alignment horizontal="left" vertical="top" wrapText="1"/>
    </xf>
    <xf numFmtId="0" fontId="12" fillId="0" borderId="0" xfId="0" applyFont="1" applyAlignment="1">
      <alignment wrapText="1"/>
    </xf>
    <xf numFmtId="0" fontId="9" fillId="0" borderId="0" xfId="0" applyFont="1" applyAlignment="1">
      <alignment wrapText="1"/>
    </xf>
    <xf numFmtId="0" fontId="15" fillId="0" borderId="0" xfId="0" applyFont="1" applyAlignment="1">
      <alignment wrapText="1"/>
    </xf>
    <xf numFmtId="0" fontId="16" fillId="0" borderId="0" xfId="0" applyFont="1" applyAlignment="1">
      <alignment wrapText="1"/>
    </xf>
    <xf numFmtId="0" fontId="24" fillId="0" borderId="0" xfId="0" applyFont="1"/>
    <xf numFmtId="0" fontId="24" fillId="0" borderId="0" xfId="0" applyFont="1" applyAlignment="1">
      <alignment horizontal="right"/>
    </xf>
    <xf numFmtId="0" fontId="24" fillId="0" borderId="0" xfId="0" applyFont="1" applyAlignment="1">
      <alignment wrapText="1"/>
    </xf>
    <xf numFmtId="0" fontId="24" fillId="0" borderId="0" xfId="0" applyFont="1" applyAlignment="1">
      <alignment horizontal="center" vertical="top"/>
    </xf>
    <xf numFmtId="0" fontId="30" fillId="0" borderId="16" xfId="0" applyFont="1" applyBorder="1" applyAlignment="1">
      <alignment horizontal="center" vertical="center" wrapText="1"/>
    </xf>
    <xf numFmtId="0" fontId="30" fillId="0" borderId="16" xfId="0" applyFont="1" applyBorder="1" applyAlignment="1">
      <alignment horizontal="left" vertical="center" wrapText="1"/>
    </xf>
    <xf numFmtId="0" fontId="30" fillId="2" borderId="16" xfId="0" applyFont="1" applyFill="1" applyBorder="1" applyAlignment="1">
      <alignment horizontal="center" vertical="center" wrapText="1"/>
    </xf>
    <xf numFmtId="0" fontId="24" fillId="0" borderId="16" xfId="0" applyFont="1" applyBorder="1" applyAlignment="1">
      <alignment horizontal="center" vertical="center"/>
    </xf>
    <xf numFmtId="0" fontId="24" fillId="0" borderId="16" xfId="0" applyFont="1" applyBorder="1" applyAlignment="1">
      <alignment horizontal="left" vertical="center"/>
    </xf>
    <xf numFmtId="1" fontId="24" fillId="0" borderId="16" xfId="0" applyNumberFormat="1" applyFont="1" applyBorder="1" applyAlignment="1">
      <alignment horizontal="center" vertical="center"/>
    </xf>
    <xf numFmtId="1" fontId="24" fillId="2" borderId="16" xfId="0" applyNumberFormat="1" applyFont="1" applyFill="1" applyBorder="1" applyAlignment="1">
      <alignment horizontal="center" vertical="center"/>
    </xf>
    <xf numFmtId="1" fontId="30" fillId="0" borderId="16" xfId="0" applyNumberFormat="1" applyFont="1" applyBorder="1" applyAlignment="1">
      <alignment horizontal="center" vertical="center"/>
    </xf>
    <xf numFmtId="1" fontId="30" fillId="2" borderId="16" xfId="0" applyNumberFormat="1" applyFont="1" applyFill="1" applyBorder="1" applyAlignment="1">
      <alignment horizontal="center" vertical="center"/>
    </xf>
    <xf numFmtId="0" fontId="30" fillId="0" borderId="0" xfId="0" applyFont="1" applyAlignment="1">
      <alignment horizontal="right" vertical="center"/>
    </xf>
    <xf numFmtId="1" fontId="30" fillId="0" borderId="0" xfId="0" applyNumberFormat="1" applyFont="1" applyAlignment="1">
      <alignment horizontal="center" vertical="center"/>
    </xf>
    <xf numFmtId="0" fontId="30" fillId="3" borderId="16" xfId="0" applyFont="1" applyFill="1" applyBorder="1" applyAlignment="1">
      <alignment horizontal="center" vertical="center"/>
    </xf>
    <xf numFmtId="0" fontId="25" fillId="0" borderId="16" xfId="0" applyFont="1" applyBorder="1" applyAlignment="1">
      <alignment horizontal="center"/>
    </xf>
    <xf numFmtId="0" fontId="30" fillId="0" borderId="17" xfId="0" applyFont="1" applyBorder="1" applyAlignment="1">
      <alignment wrapText="1"/>
    </xf>
    <xf numFmtId="0" fontId="26" fillId="0" borderId="16" xfId="0" applyFont="1" applyBorder="1"/>
    <xf numFmtId="0" fontId="28" fillId="0" borderId="0" xfId="0" applyFont="1" applyAlignment="1">
      <alignment horizontal="left"/>
    </xf>
    <xf numFmtId="0" fontId="26" fillId="3" borderId="16" xfId="0" applyFont="1" applyFill="1" applyBorder="1" applyAlignment="1">
      <alignment horizontal="center"/>
    </xf>
    <xf numFmtId="9" fontId="24" fillId="0" borderId="0" xfId="0" applyNumberFormat="1" applyFont="1" applyAlignment="1">
      <alignment horizontal="center" vertical="top"/>
    </xf>
    <xf numFmtId="0" fontId="13" fillId="5" borderId="7" xfId="0" applyFont="1" applyFill="1" applyBorder="1" applyAlignment="1">
      <alignment horizontal="left" vertical="top" wrapText="1"/>
    </xf>
    <xf numFmtId="0" fontId="12" fillId="5" borderId="7" xfId="0" applyFont="1" applyFill="1" applyBorder="1" applyAlignment="1">
      <alignment horizontal="left" vertical="top" wrapText="1"/>
    </xf>
    <xf numFmtId="0" fontId="14" fillId="5" borderId="7" xfId="0" applyFont="1" applyFill="1" applyBorder="1" applyAlignment="1">
      <alignment horizontal="left" vertical="top" wrapText="1"/>
    </xf>
    <xf numFmtId="0" fontId="21" fillId="0" borderId="16" xfId="0" applyFont="1" applyBorder="1" applyAlignment="1">
      <alignment horizontal="center"/>
    </xf>
    <xf numFmtId="0" fontId="21" fillId="0" borderId="4" xfId="0" applyFont="1" applyBorder="1" applyAlignment="1">
      <alignment horizontal="center"/>
    </xf>
    <xf numFmtId="0" fontId="21" fillId="6" borderId="4" xfId="0" applyFont="1" applyFill="1" applyBorder="1" applyAlignment="1">
      <alignment horizontal="center"/>
    </xf>
    <xf numFmtId="0" fontId="21" fillId="0" borderId="18" xfId="0" applyFont="1" applyBorder="1" applyAlignment="1">
      <alignment horizontal="center"/>
    </xf>
    <xf numFmtId="0" fontId="21" fillId="0" borderId="19" xfId="0" applyFont="1" applyBorder="1" applyAlignment="1">
      <alignment horizontal="center"/>
    </xf>
    <xf numFmtId="0" fontId="21" fillId="6" borderId="19" xfId="0" applyFont="1" applyFill="1" applyBorder="1" applyAlignment="1">
      <alignment horizontal="center"/>
    </xf>
    <xf numFmtId="0" fontId="20" fillId="0" borderId="16" xfId="0" applyFont="1" applyBorder="1" applyAlignment="1">
      <alignment horizontal="center" vertical="center"/>
    </xf>
    <xf numFmtId="0" fontId="20" fillId="0" borderId="4" xfId="0" applyFont="1" applyBorder="1" applyAlignment="1">
      <alignment horizontal="center" vertical="center"/>
    </xf>
    <xf numFmtId="0" fontId="20" fillId="6" borderId="4" xfId="0" applyFont="1" applyFill="1" applyBorder="1" applyAlignment="1">
      <alignment horizontal="center" vertical="center"/>
    </xf>
    <xf numFmtId="0" fontId="26" fillId="5" borderId="7" xfId="0" applyFont="1" applyFill="1" applyBorder="1" applyAlignment="1">
      <alignment horizontal="left" vertical="top" wrapText="1"/>
    </xf>
    <xf numFmtId="0" fontId="19" fillId="5" borderId="7" xfId="0" applyFont="1" applyFill="1" applyBorder="1" applyAlignment="1">
      <alignment horizontal="left" vertical="top" wrapText="1"/>
    </xf>
    <xf numFmtId="0" fontId="17" fillId="5" borderId="7" xfId="0" applyFont="1" applyFill="1" applyBorder="1" applyAlignment="1">
      <alignment horizontal="left" vertical="top" wrapText="1"/>
    </xf>
    <xf numFmtId="0" fontId="19" fillId="5" borderId="7" xfId="0" applyFont="1" applyFill="1" applyBorder="1" applyAlignment="1">
      <alignment wrapText="1"/>
    </xf>
    <xf numFmtId="0" fontId="20" fillId="0" borderId="12" xfId="0" applyFont="1" applyBorder="1" applyAlignment="1">
      <alignment horizontal="left" vertical="center" wrapText="1"/>
    </xf>
    <xf numFmtId="0" fontId="25" fillId="0" borderId="13" xfId="0" applyFont="1" applyBorder="1" applyAlignment="1">
      <alignment horizontal="left" vertical="center" wrapText="1"/>
    </xf>
    <xf numFmtId="0" fontId="25" fillId="0" borderId="14" xfId="0" applyFont="1" applyBorder="1" applyAlignment="1">
      <alignment horizontal="left" vertical="center" wrapText="1"/>
    </xf>
    <xf numFmtId="0" fontId="21" fillId="0" borderId="3" xfId="0" applyFont="1" applyBorder="1" applyAlignment="1">
      <alignment horizontal="left" wrapText="1"/>
    </xf>
    <xf numFmtId="0" fontId="25" fillId="0" borderId="11" xfId="0" applyFont="1" applyBorder="1" applyAlignment="1">
      <alignment horizontal="left" wrapText="1"/>
    </xf>
    <xf numFmtId="0" fontId="25" fillId="0" borderId="4" xfId="0" applyFont="1" applyBorder="1" applyAlignment="1">
      <alignment horizontal="left" wrapText="1"/>
    </xf>
    <xf numFmtId="0" fontId="25" fillId="5" borderId="8" xfId="0" applyFont="1" applyFill="1" applyBorder="1" applyAlignment="1">
      <alignment vertical="center" wrapText="1"/>
    </xf>
    <xf numFmtId="0" fontId="25" fillId="5" borderId="9" xfId="0" applyFont="1" applyFill="1" applyBorder="1" applyAlignment="1">
      <alignment vertical="center" wrapText="1"/>
    </xf>
    <xf numFmtId="0" fontId="25" fillId="5" borderId="10" xfId="0" applyFont="1" applyFill="1" applyBorder="1" applyAlignment="1">
      <alignment vertical="center" wrapText="1"/>
    </xf>
    <xf numFmtId="0" fontId="21" fillId="0" borderId="0" xfId="0" applyFont="1" applyAlignment="1">
      <alignment horizontal="left" vertical="top"/>
    </xf>
    <xf numFmtId="0" fontId="36" fillId="0" borderId="0" xfId="0" applyFont="1" applyAlignment="1">
      <alignment horizontal="left" vertical="top" wrapText="1"/>
    </xf>
    <xf numFmtId="0" fontId="3" fillId="0" borderId="5" xfId="0" applyFont="1" applyBorder="1" applyAlignment="1">
      <alignment horizontal="center" vertical="center" wrapText="1"/>
    </xf>
    <xf numFmtId="0" fontId="3"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1" xfId="0" applyFont="1" applyBorder="1" applyAlignment="1">
      <alignment horizontal="center" vertical="center" wrapText="1"/>
    </xf>
    <xf numFmtId="1" fontId="27" fillId="0" borderId="0" xfId="0" applyNumberFormat="1" applyFont="1" applyAlignment="1">
      <alignment horizontal="left" vertical="center" wrapText="1"/>
    </xf>
    <xf numFmtId="0" fontId="28" fillId="0" borderId="15" xfId="0" applyFont="1" applyBorder="1" applyAlignment="1">
      <alignment horizontal="left"/>
    </xf>
    <xf numFmtId="0" fontId="30" fillId="0" borderId="3" xfId="0" applyFont="1" applyBorder="1" applyAlignment="1">
      <alignment horizontal="right" vertical="center"/>
    </xf>
    <xf numFmtId="0" fontId="30" fillId="0" borderId="11" xfId="0" applyFont="1" applyBorder="1" applyAlignment="1">
      <alignment horizontal="right" vertical="center"/>
    </xf>
    <xf numFmtId="0" fontId="30" fillId="0" borderId="4" xfId="0" applyFont="1" applyBorder="1" applyAlignment="1">
      <alignment horizontal="right" vertical="center"/>
    </xf>
    <xf numFmtId="0" fontId="30" fillId="3" borderId="3" xfId="0" applyFont="1" applyFill="1" applyBorder="1" applyAlignment="1">
      <alignment horizontal="left" vertical="center"/>
    </xf>
    <xf numFmtId="0" fontId="30" fillId="3" borderId="11" xfId="0" applyFont="1" applyFill="1" applyBorder="1" applyAlignment="1">
      <alignment horizontal="left" vertical="center"/>
    </xf>
    <xf numFmtId="0" fontId="30" fillId="3" borderId="4" xfId="0" applyFont="1" applyFill="1" applyBorder="1" applyAlignment="1">
      <alignment horizontal="left" vertical="center"/>
    </xf>
    <xf numFmtId="1" fontId="30" fillId="3" borderId="3" xfId="0" applyNumberFormat="1" applyFont="1" applyFill="1" applyBorder="1" applyAlignment="1">
      <alignment horizontal="center" vertical="top"/>
    </xf>
    <xf numFmtId="1" fontId="30" fillId="3" borderId="4" xfId="0" applyNumberFormat="1" applyFont="1" applyFill="1" applyBorder="1" applyAlignment="1">
      <alignment horizontal="center" vertical="top"/>
    </xf>
    <xf numFmtId="0" fontId="26" fillId="0" borderId="3" xfId="0" applyFont="1" applyBorder="1" applyAlignment="1">
      <alignment horizontal="center" wrapText="1"/>
    </xf>
    <xf numFmtId="0" fontId="26" fillId="0" borderId="11" xfId="0" applyFont="1" applyBorder="1" applyAlignment="1">
      <alignment horizontal="center" wrapText="1"/>
    </xf>
    <xf numFmtId="0" fontId="26" fillId="0" borderId="4" xfId="0" applyFont="1" applyBorder="1" applyAlignment="1">
      <alignment horizontal="center" wrapText="1"/>
    </xf>
    <xf numFmtId="0" fontId="26" fillId="0" borderId="16" xfId="0" applyFont="1" applyBorder="1" applyAlignment="1">
      <alignment horizontal="center"/>
    </xf>
    <xf numFmtId="0" fontId="26" fillId="4" borderId="16" xfId="0" applyFont="1" applyFill="1" applyBorder="1" applyAlignment="1">
      <alignment horizontal="left"/>
    </xf>
    <xf numFmtId="0" fontId="25" fillId="0" borderId="16" xfId="0" applyFont="1" applyBorder="1" applyAlignment="1">
      <alignment horizontal="left"/>
    </xf>
    <xf numFmtId="0" fontId="21" fillId="0" borderId="16" xfId="0" applyFont="1" applyBorder="1" applyAlignment="1">
      <alignment horizontal="left"/>
    </xf>
    <xf numFmtId="0" fontId="26" fillId="0" borderId="16" xfId="0" applyFont="1" applyBorder="1" applyAlignment="1">
      <alignment horizontal="right" wrapText="1"/>
    </xf>
    <xf numFmtId="0" fontId="26" fillId="4" borderId="16" xfId="0" applyFont="1" applyFill="1" applyBorder="1" applyAlignment="1">
      <alignment horizontal="left" wrapText="1"/>
    </xf>
    <xf numFmtId="0" fontId="26" fillId="3" borderId="16" xfId="0" applyFont="1" applyFill="1" applyBorder="1" applyAlignment="1">
      <alignment horizontal="left"/>
    </xf>
    <xf numFmtId="0" fontId="22" fillId="0" borderId="0" xfId="0" applyFont="1" applyAlignment="1">
      <alignment horizontal="left" vertical="center" wrapText="1"/>
    </xf>
    <xf numFmtId="0" fontId="27" fillId="0" borderId="0" xfId="0" applyFont="1" applyAlignment="1">
      <alignment horizontal="left" vertical="center" wrapText="1"/>
    </xf>
    <xf numFmtId="0" fontId="25" fillId="0" borderId="3" xfId="0" applyFont="1" applyBorder="1" applyAlignment="1">
      <alignment horizontal="left"/>
    </xf>
    <xf numFmtId="0" fontId="25" fillId="0" borderId="11" xfId="0" applyFont="1" applyBorder="1" applyAlignment="1">
      <alignment horizontal="left"/>
    </xf>
    <xf numFmtId="0" fontId="25" fillId="0" borderId="4" xfId="0" applyFont="1" applyBorder="1" applyAlignment="1">
      <alignment horizontal="left"/>
    </xf>
    <xf numFmtId="0" fontId="21" fillId="0" borderId="3" xfId="0" applyFont="1" applyBorder="1" applyAlignment="1">
      <alignment horizontal="left"/>
    </xf>
    <xf numFmtId="0" fontId="26" fillId="0" borderId="3" xfId="0" applyFont="1" applyBorder="1" applyAlignment="1">
      <alignment horizontal="right" wrapText="1"/>
    </xf>
    <xf numFmtId="0" fontId="26" fillId="0" borderId="11" xfId="0" applyFont="1" applyBorder="1" applyAlignment="1">
      <alignment horizontal="right" wrapText="1"/>
    </xf>
    <xf numFmtId="0" fontId="26" fillId="0" borderId="4" xfId="0" applyFont="1" applyBorder="1" applyAlignment="1">
      <alignment horizontal="right" wrapText="1"/>
    </xf>
  </cellXfs>
  <cellStyles count="3">
    <cellStyle name="Hyperlink 2" xfId="2" xr:uid="{4BC62773-DDDA-4A22-8B67-D3FAC1A9B76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7</xdr:col>
      <xdr:colOff>571500</xdr:colOff>
      <xdr:row>10</xdr:row>
      <xdr:rowOff>144780</xdr:rowOff>
    </xdr:from>
    <xdr:to>
      <xdr:col>17</xdr:col>
      <xdr:colOff>350575</xdr:colOff>
      <xdr:row>15</xdr:row>
      <xdr:rowOff>242979</xdr:rowOff>
    </xdr:to>
    <xdr:pic>
      <xdr:nvPicPr>
        <xdr:cNvPr id="2" name="Picture 1">
          <a:extLst>
            <a:ext uri="{FF2B5EF4-FFF2-40B4-BE49-F238E27FC236}">
              <a16:creationId xmlns:a16="http://schemas.microsoft.com/office/drawing/2014/main" id="{ECE96D1E-2BF2-4CCF-9FAE-33690FC38113}"/>
            </a:ext>
          </a:extLst>
        </xdr:cNvPr>
        <xdr:cNvPicPr>
          <a:picLocks noChangeAspect="1"/>
        </xdr:cNvPicPr>
      </xdr:nvPicPr>
      <xdr:blipFill rotWithShape="1">
        <a:blip xmlns:r="http://schemas.openxmlformats.org/officeDocument/2006/relationships" r:embed="rId1"/>
        <a:srcRect l="25786" t="35506" r="23652" b="45917"/>
        <a:stretch/>
      </xdr:blipFill>
      <xdr:spPr>
        <a:xfrm>
          <a:off x="6758940" y="1973580"/>
          <a:ext cx="5875075" cy="13554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47625</xdr:colOff>
      <xdr:row>23</xdr:row>
      <xdr:rowOff>9525</xdr:rowOff>
    </xdr:from>
    <xdr:to>
      <xdr:col>8</xdr:col>
      <xdr:colOff>514350</xdr:colOff>
      <xdr:row>25</xdr:row>
      <xdr:rowOff>47625</xdr:rowOff>
    </xdr:to>
    <xdr:sp macro="" textlink="">
      <xdr:nvSpPr>
        <xdr:cNvPr id="2" name="TextBox 1">
          <a:extLst>
            <a:ext uri="{FF2B5EF4-FFF2-40B4-BE49-F238E27FC236}">
              <a16:creationId xmlns:a16="http://schemas.microsoft.com/office/drawing/2014/main" id="{1BB2B9A8-19D3-4377-90F8-7F689D629A34}"/>
            </a:ext>
            <a:ext uri="{147F2762-F138-4A5C-976F-8EAC2B608ADB}">
              <a16:predDERef xmlns:a16="http://schemas.microsoft.com/office/drawing/2014/main" pred="{0F870D18-4397-4F3E-A187-7DDB33A9011B}"/>
            </a:ext>
          </a:extLst>
        </xdr:cNvPr>
        <xdr:cNvSpPr txBox="1"/>
      </xdr:nvSpPr>
      <xdr:spPr>
        <a:xfrm>
          <a:off x="3924300" y="3295650"/>
          <a:ext cx="1076325" cy="323850"/>
        </a:xfrm>
        <a:prstGeom prst="rect">
          <a:avLst/>
        </a:prstGeom>
        <a:solidFill>
          <a:schemeClr val="accent6">
            <a:lumMod val="20000"/>
            <a:lumOff val="80000"/>
          </a:schemeClr>
        </a:solidFill>
        <a:ln/>
      </xdr:spPr>
      <xdr:style>
        <a:lnRef idx="2">
          <a:schemeClr val="dk1"/>
        </a:lnRef>
        <a:fillRef idx="1">
          <a:schemeClr val="lt1"/>
        </a:fillRef>
        <a:effectRef idx="0">
          <a:schemeClr val="dk1"/>
        </a:effectRef>
        <a:fontRef idx="minor">
          <a:schemeClr val="dk1"/>
        </a:fontRef>
      </xdr:style>
      <xdr:txBody>
        <a:bodyPr spcFirstLastPara="0" vertOverflow="clip" horzOverflow="clip" wrap="square" lIns="91440" tIns="45720" rIns="91440" bIns="45720" rtlCol="0" anchor="t">
          <a:noAutofit/>
        </a:bodyPr>
        <a:lstStyle/>
        <a:p>
          <a:pPr marL="0" indent="0" algn="ctr"/>
          <a:r>
            <a:rPr lang="lt-LT" sz="1100" b="0" i="0" u="none" strike="noStrike">
              <a:solidFill>
                <a:srgbClr val="000000"/>
              </a:solidFill>
              <a:latin typeface="Calibri" panose="020F0502020204030204" pitchFamily="34" charset="0"/>
              <a:cs typeface="Calibri" panose="020F0502020204030204" pitchFamily="34" charset="0"/>
            </a:rPr>
            <a:t>Pareiškėjas</a:t>
          </a:r>
        </a:p>
      </xdr:txBody>
    </xdr:sp>
    <xdr:clientData/>
  </xdr:twoCellAnchor>
  <xdr:twoCellAnchor>
    <xdr:from>
      <xdr:col>7</xdr:col>
      <xdr:colOff>238125</xdr:colOff>
      <xdr:row>17</xdr:row>
      <xdr:rowOff>9525</xdr:rowOff>
    </xdr:from>
    <xdr:to>
      <xdr:col>8</xdr:col>
      <xdr:colOff>314325</xdr:colOff>
      <xdr:row>18</xdr:row>
      <xdr:rowOff>85725</xdr:rowOff>
    </xdr:to>
    <xdr:sp macro="" textlink="">
      <xdr:nvSpPr>
        <xdr:cNvPr id="3" name="TextBox 2">
          <a:extLst>
            <a:ext uri="{FF2B5EF4-FFF2-40B4-BE49-F238E27FC236}">
              <a16:creationId xmlns:a16="http://schemas.microsoft.com/office/drawing/2014/main" id="{CCDE593F-9757-41A3-97B8-6A3FEB663B03}"/>
            </a:ext>
            <a:ext uri="{147F2762-F138-4A5C-976F-8EAC2B608ADB}">
              <a16:predDERef xmlns:a16="http://schemas.microsoft.com/office/drawing/2014/main" pred="{C1FBFB62-61D1-ABAD-7841-97F1F38890E4}"/>
            </a:ext>
          </a:extLst>
        </xdr:cNvPr>
        <xdr:cNvSpPr txBox="1"/>
      </xdr:nvSpPr>
      <xdr:spPr>
        <a:xfrm>
          <a:off x="4114800" y="2438400"/>
          <a:ext cx="685800" cy="219075"/>
        </a:xfrm>
        <a:prstGeom prst="rect">
          <a:avLst/>
        </a:prstGeom>
        <a:solidFill>
          <a:schemeClr val="lt1"/>
        </a:solidFill>
        <a:ln w="9525" cmpd="sng">
          <a:solidFill>
            <a:sysClr val="windowText" lastClr="000000"/>
          </a:solidFill>
        </a:ln>
      </xdr:spPr>
      <xdr:txBody>
        <a:bodyPr spcFirstLastPara="0" vertOverflow="clip" horzOverflow="clip" wrap="square" lIns="91440" tIns="45720" rIns="91440" bIns="45720" rtlCol="0" anchor="t">
          <a:noAutofit/>
        </a:bodyPr>
        <a:lstStyle/>
        <a:p>
          <a:pPr marL="0" indent="0" algn="ctr"/>
          <a:r>
            <a:rPr lang="en-US" sz="1050" b="0" i="0" u="none" strike="noStrike">
              <a:solidFill>
                <a:srgbClr val="000000"/>
              </a:solidFill>
              <a:latin typeface="Calibri" panose="020F0502020204030204" pitchFamily="34" charset="0"/>
              <a:cs typeface="Calibri" panose="020F0502020204030204" pitchFamily="34" charset="0"/>
            </a:rPr>
            <a:t>UAB A</a:t>
          </a:r>
        </a:p>
      </xdr:txBody>
    </xdr:sp>
    <xdr:clientData/>
  </xdr:twoCellAnchor>
  <xdr:twoCellAnchor>
    <xdr:from>
      <xdr:col>7</xdr:col>
      <xdr:colOff>581025</xdr:colOff>
      <xdr:row>18</xdr:row>
      <xdr:rowOff>85725</xdr:rowOff>
    </xdr:from>
    <xdr:to>
      <xdr:col>7</xdr:col>
      <xdr:colOff>585788</xdr:colOff>
      <xdr:row>23</xdr:row>
      <xdr:rowOff>9525</xdr:rowOff>
    </xdr:to>
    <xdr:cxnSp macro="">
      <xdr:nvCxnSpPr>
        <xdr:cNvPr id="4" name="Tiesioji rodyklės jungtis 3">
          <a:extLst>
            <a:ext uri="{FF2B5EF4-FFF2-40B4-BE49-F238E27FC236}">
              <a16:creationId xmlns:a16="http://schemas.microsoft.com/office/drawing/2014/main" id="{684D5C11-E554-4235-AB5D-8CF083793B50}"/>
            </a:ext>
          </a:extLst>
        </xdr:cNvPr>
        <xdr:cNvCxnSpPr>
          <a:stCxn id="2" idx="0"/>
          <a:endCxn id="3" idx="2"/>
        </xdr:cNvCxnSpPr>
      </xdr:nvCxnSpPr>
      <xdr:spPr>
        <a:xfrm flipH="1" flipV="1">
          <a:off x="4457700" y="2657475"/>
          <a:ext cx="4763" cy="638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28575</xdr:colOff>
      <xdr:row>19</xdr:row>
      <xdr:rowOff>104775</xdr:rowOff>
    </xdr:from>
    <xdr:to>
      <xdr:col>9</xdr:col>
      <xdr:colOff>295275</xdr:colOff>
      <xdr:row>21</xdr:row>
      <xdr:rowOff>57150</xdr:rowOff>
    </xdr:to>
    <xdr:sp macro="" textlink="">
      <xdr:nvSpPr>
        <xdr:cNvPr id="5" name="TextBox 4">
          <a:extLst>
            <a:ext uri="{FF2B5EF4-FFF2-40B4-BE49-F238E27FC236}">
              <a16:creationId xmlns:a16="http://schemas.microsoft.com/office/drawing/2014/main" id="{24BD3812-F1C9-4EB7-A6BD-4528415B7612}"/>
            </a:ext>
            <a:ext uri="{147F2762-F138-4A5C-976F-8EAC2B608ADB}">
              <a16:predDERef xmlns:a16="http://schemas.microsoft.com/office/drawing/2014/main" pred="{C1FBFB62-61D1-ABAD-7841-97F1F38890E4}"/>
            </a:ext>
          </a:extLst>
        </xdr:cNvPr>
        <xdr:cNvSpPr txBox="1"/>
      </xdr:nvSpPr>
      <xdr:spPr>
        <a:xfrm>
          <a:off x="4514850" y="2819400"/>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70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8</xdr:col>
      <xdr:colOff>514350</xdr:colOff>
      <xdr:row>24</xdr:row>
      <xdr:rowOff>28575</xdr:rowOff>
    </xdr:from>
    <xdr:to>
      <xdr:col>9</xdr:col>
      <xdr:colOff>600075</xdr:colOff>
      <xdr:row>24</xdr:row>
      <xdr:rowOff>28575</xdr:rowOff>
    </xdr:to>
    <xdr:cxnSp macro="">
      <xdr:nvCxnSpPr>
        <xdr:cNvPr id="6" name="Tiesioji rodyklės jungtis 5">
          <a:extLst>
            <a:ext uri="{FF2B5EF4-FFF2-40B4-BE49-F238E27FC236}">
              <a16:creationId xmlns:a16="http://schemas.microsoft.com/office/drawing/2014/main" id="{2B57980C-FFC0-49DA-87B1-19797EF888B0}"/>
            </a:ext>
          </a:extLst>
        </xdr:cNvPr>
        <xdr:cNvCxnSpPr>
          <a:stCxn id="7" idx="1"/>
          <a:endCxn id="2" idx="3"/>
        </xdr:cNvCxnSpPr>
      </xdr:nvCxnSpPr>
      <xdr:spPr>
        <a:xfrm flipH="1">
          <a:off x="5000625" y="3457575"/>
          <a:ext cx="6953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600075</xdr:colOff>
      <xdr:row>23</xdr:row>
      <xdr:rowOff>0</xdr:rowOff>
    </xdr:from>
    <xdr:to>
      <xdr:col>12</xdr:col>
      <xdr:colOff>219075</xdr:colOff>
      <xdr:row>25</xdr:row>
      <xdr:rowOff>57150</xdr:rowOff>
    </xdr:to>
    <xdr:sp macro="" textlink="">
      <xdr:nvSpPr>
        <xdr:cNvPr id="7" name="TextBox 6">
          <a:extLst>
            <a:ext uri="{FF2B5EF4-FFF2-40B4-BE49-F238E27FC236}">
              <a16:creationId xmlns:a16="http://schemas.microsoft.com/office/drawing/2014/main" id="{E7A7CE5C-221E-4D13-9D36-BDE4A9D0A8BE}"/>
            </a:ext>
            <a:ext uri="{147F2762-F138-4A5C-976F-8EAC2B608ADB}">
              <a16:predDERef xmlns:a16="http://schemas.microsoft.com/office/drawing/2014/main" pred="{C1FBFB62-61D1-ABAD-7841-97F1F38890E4}"/>
            </a:ext>
          </a:extLst>
        </xdr:cNvPr>
        <xdr:cNvSpPr txBox="1"/>
      </xdr:nvSpPr>
      <xdr:spPr>
        <a:xfrm>
          <a:off x="5695950" y="3286125"/>
          <a:ext cx="1447800" cy="342900"/>
        </a:xfrm>
        <a:prstGeom prst="rect">
          <a:avLst/>
        </a:prstGeom>
        <a:solidFill>
          <a:schemeClr val="lt1"/>
        </a:solidFill>
        <a:ln w="9525" cmpd="sng">
          <a:solidFill>
            <a:sysClr val="windowText" lastClr="000000"/>
          </a:solidFill>
        </a:ln>
      </xdr:spPr>
      <xdr:txBody>
        <a:bodyPr spcFirstLastPara="0" vertOverflow="clip" horzOverflow="clip" wrap="square" lIns="91440" tIns="45720" rIns="91440" bIns="45720" rtlCol="0" anchor="t">
          <a:noAutofit/>
        </a:bodyPr>
        <a:lstStyle/>
        <a:p>
          <a:pPr marL="0" indent="0" algn="ctr"/>
          <a:r>
            <a:rPr lang="lt-LT" sz="1050" b="0" i="0" u="none" strike="noStrike">
              <a:solidFill>
                <a:srgbClr val="000000"/>
              </a:solidFill>
              <a:latin typeface="Calibri" panose="020F0502020204030204" pitchFamily="34" charset="0"/>
              <a:cs typeface="Calibri" panose="020F0502020204030204" pitchFamily="34" charset="0"/>
            </a:rPr>
            <a:t>Antanas</a:t>
          </a:r>
          <a:r>
            <a:rPr lang="lt-LT" sz="1050" b="0" i="0" u="none" strike="noStrike" baseline="0">
              <a:solidFill>
                <a:srgbClr val="000000"/>
              </a:solidFill>
              <a:latin typeface="Calibri" panose="020F0502020204030204" pitchFamily="34" charset="0"/>
              <a:cs typeface="Calibri" panose="020F0502020204030204" pitchFamily="34" charset="0"/>
            </a:rPr>
            <a:t> Antanaitis</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editAs="oneCell">
    <xdr:from>
      <xdr:col>9</xdr:col>
      <xdr:colOff>504825</xdr:colOff>
      <xdr:row>23</xdr:row>
      <xdr:rowOff>66675</xdr:rowOff>
    </xdr:from>
    <xdr:to>
      <xdr:col>10</xdr:col>
      <xdr:colOff>184785</xdr:colOff>
      <xdr:row>25</xdr:row>
      <xdr:rowOff>85725</xdr:rowOff>
    </xdr:to>
    <xdr:pic>
      <xdr:nvPicPr>
        <xdr:cNvPr id="8" name="Picture 1">
          <a:extLst>
            <a:ext uri="{FF2B5EF4-FFF2-40B4-BE49-F238E27FC236}">
              <a16:creationId xmlns:a16="http://schemas.microsoft.com/office/drawing/2014/main" id="{5BDD0ADD-281A-4A25-8B4F-A50B5EBA5889}"/>
            </a:ext>
          </a:extLst>
        </xdr:cNvPr>
        <xdr:cNvPicPr>
          <a:picLocks noChangeAspect="1"/>
        </xdr:cNvPicPr>
      </xdr:nvPicPr>
      <xdr:blipFill>
        <a:blip xmlns:r="http://schemas.openxmlformats.org/officeDocument/2006/relationships" r:embed="rId1"/>
        <a:stretch>
          <a:fillRect/>
        </a:stretch>
      </xdr:blipFill>
      <xdr:spPr>
        <a:xfrm>
          <a:off x="5600700" y="3352800"/>
          <a:ext cx="289560" cy="304800"/>
        </a:xfrm>
        <a:prstGeom prst="rect">
          <a:avLst/>
        </a:prstGeom>
      </xdr:spPr>
    </xdr:pic>
    <xdr:clientData/>
  </xdr:twoCellAnchor>
  <xdr:twoCellAnchor>
    <xdr:from>
      <xdr:col>8</xdr:col>
      <xdr:colOff>514350</xdr:colOff>
      <xdr:row>22</xdr:row>
      <xdr:rowOff>66675</xdr:rowOff>
    </xdr:from>
    <xdr:to>
      <xdr:col>10</xdr:col>
      <xdr:colOff>171450</xdr:colOff>
      <xdr:row>24</xdr:row>
      <xdr:rowOff>19050</xdr:rowOff>
    </xdr:to>
    <xdr:sp macro="" textlink="">
      <xdr:nvSpPr>
        <xdr:cNvPr id="9" name="TextBox 8">
          <a:extLst>
            <a:ext uri="{FF2B5EF4-FFF2-40B4-BE49-F238E27FC236}">
              <a16:creationId xmlns:a16="http://schemas.microsoft.com/office/drawing/2014/main" id="{39F54342-F86B-45BB-8BF9-FBB7B00128AF}"/>
            </a:ext>
            <a:ext uri="{147F2762-F138-4A5C-976F-8EAC2B608ADB}">
              <a16:predDERef xmlns:a16="http://schemas.microsoft.com/office/drawing/2014/main" pred="{C1FBFB62-61D1-ABAD-7841-97F1F38890E4}"/>
            </a:ext>
          </a:extLst>
        </xdr:cNvPr>
        <xdr:cNvSpPr txBox="1"/>
      </xdr:nvSpPr>
      <xdr:spPr>
        <a:xfrm>
          <a:off x="5000625" y="3209925"/>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60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3</xdr:col>
      <xdr:colOff>504826</xdr:colOff>
      <xdr:row>23</xdr:row>
      <xdr:rowOff>0</xdr:rowOff>
    </xdr:from>
    <xdr:to>
      <xdr:col>5</xdr:col>
      <xdr:colOff>561976</xdr:colOff>
      <xdr:row>25</xdr:row>
      <xdr:rowOff>57150</xdr:rowOff>
    </xdr:to>
    <xdr:sp macro="" textlink="">
      <xdr:nvSpPr>
        <xdr:cNvPr id="10" name="TextBox 9">
          <a:extLst>
            <a:ext uri="{FF2B5EF4-FFF2-40B4-BE49-F238E27FC236}">
              <a16:creationId xmlns:a16="http://schemas.microsoft.com/office/drawing/2014/main" id="{C8DE2238-84BA-44B0-BA4A-82E2142D9F98}"/>
            </a:ext>
            <a:ext uri="{147F2762-F138-4A5C-976F-8EAC2B608ADB}">
              <a16:predDERef xmlns:a16="http://schemas.microsoft.com/office/drawing/2014/main" pred="{C1FBFB62-61D1-ABAD-7841-97F1F38890E4}"/>
            </a:ext>
          </a:extLst>
        </xdr:cNvPr>
        <xdr:cNvSpPr txBox="1"/>
      </xdr:nvSpPr>
      <xdr:spPr>
        <a:xfrm>
          <a:off x="2095501" y="3286125"/>
          <a:ext cx="1123950" cy="342900"/>
        </a:xfrm>
        <a:prstGeom prst="rect">
          <a:avLst/>
        </a:prstGeom>
        <a:solidFill>
          <a:schemeClr val="lt1"/>
        </a:solidFill>
        <a:ln w="9525" cmpd="sng">
          <a:solidFill>
            <a:sysClr val="windowText" lastClr="000000"/>
          </a:solidFill>
        </a:ln>
      </xdr:spPr>
      <xdr:txBody>
        <a:bodyPr spcFirstLastPara="0" vertOverflow="clip" horzOverflow="clip" wrap="square" lIns="91440" tIns="45720" rIns="91440" bIns="45720" rtlCol="0" anchor="t">
          <a:noAutofit/>
        </a:bodyPr>
        <a:lstStyle/>
        <a:p>
          <a:pPr marL="0" indent="0" algn="ctr"/>
          <a:r>
            <a:rPr lang="lt-LT" sz="1050" b="0" i="0" u="none" strike="noStrike">
              <a:solidFill>
                <a:srgbClr val="000000"/>
              </a:solidFill>
              <a:latin typeface="Calibri" panose="020F0502020204030204" pitchFamily="34" charset="0"/>
              <a:cs typeface="Calibri" panose="020F0502020204030204" pitchFamily="34" charset="0"/>
            </a:rPr>
            <a:t>Jonas Jonaitis</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editAs="oneCell">
    <xdr:from>
      <xdr:col>3</xdr:col>
      <xdr:colOff>428625</xdr:colOff>
      <xdr:row>23</xdr:row>
      <xdr:rowOff>85725</xdr:rowOff>
    </xdr:from>
    <xdr:to>
      <xdr:col>4</xdr:col>
      <xdr:colOff>53340</xdr:colOff>
      <xdr:row>25</xdr:row>
      <xdr:rowOff>43815</xdr:rowOff>
    </xdr:to>
    <xdr:pic>
      <xdr:nvPicPr>
        <xdr:cNvPr id="11" name="Picture 2">
          <a:extLst>
            <a:ext uri="{FF2B5EF4-FFF2-40B4-BE49-F238E27FC236}">
              <a16:creationId xmlns:a16="http://schemas.microsoft.com/office/drawing/2014/main" id="{E8199A56-7CEE-4B9D-AB9D-CBF673F0CD3E}"/>
            </a:ext>
            <a:ext uri="{147F2762-F138-4A5C-976F-8EAC2B608ADB}">
              <a16:predDERef xmlns:a16="http://schemas.microsoft.com/office/drawing/2014/main" pred="{0A02FC19-CBD0-A564-C5DC-66856F7653BF}"/>
            </a:ext>
          </a:extLst>
        </xdr:cNvPr>
        <xdr:cNvPicPr>
          <a:picLocks noChangeAspect="1"/>
        </xdr:cNvPicPr>
      </xdr:nvPicPr>
      <xdr:blipFill>
        <a:blip xmlns:r="http://schemas.openxmlformats.org/officeDocument/2006/relationships" r:embed="rId2"/>
        <a:stretch>
          <a:fillRect/>
        </a:stretch>
      </xdr:blipFill>
      <xdr:spPr>
        <a:xfrm>
          <a:off x="2019300" y="3371850"/>
          <a:ext cx="205740" cy="243840"/>
        </a:xfrm>
        <a:prstGeom prst="rect">
          <a:avLst/>
        </a:prstGeom>
      </xdr:spPr>
    </xdr:pic>
    <xdr:clientData/>
  </xdr:twoCellAnchor>
  <xdr:twoCellAnchor>
    <xdr:from>
      <xdr:col>5</xdr:col>
      <xdr:colOff>561976</xdr:colOff>
      <xdr:row>24</xdr:row>
      <xdr:rowOff>28575</xdr:rowOff>
    </xdr:from>
    <xdr:to>
      <xdr:col>7</xdr:col>
      <xdr:colOff>47625</xdr:colOff>
      <xdr:row>24</xdr:row>
      <xdr:rowOff>28575</xdr:rowOff>
    </xdr:to>
    <xdr:cxnSp macro="">
      <xdr:nvCxnSpPr>
        <xdr:cNvPr id="12" name="Tiesioji rodyklės jungtis 11">
          <a:extLst>
            <a:ext uri="{FF2B5EF4-FFF2-40B4-BE49-F238E27FC236}">
              <a16:creationId xmlns:a16="http://schemas.microsoft.com/office/drawing/2014/main" id="{BB1E0D81-3584-460B-942F-DDBCA4D78C86}"/>
            </a:ext>
          </a:extLst>
        </xdr:cNvPr>
        <xdr:cNvCxnSpPr>
          <a:stCxn id="10" idx="3"/>
          <a:endCxn id="2" idx="1"/>
        </xdr:cNvCxnSpPr>
      </xdr:nvCxnSpPr>
      <xdr:spPr>
        <a:xfrm>
          <a:off x="3219451" y="3457575"/>
          <a:ext cx="704849"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22</xdr:row>
      <xdr:rowOff>57150</xdr:rowOff>
    </xdr:from>
    <xdr:to>
      <xdr:col>7</xdr:col>
      <xdr:colOff>285750</xdr:colOff>
      <xdr:row>24</xdr:row>
      <xdr:rowOff>9525</xdr:rowOff>
    </xdr:to>
    <xdr:sp macro="" textlink="">
      <xdr:nvSpPr>
        <xdr:cNvPr id="13" name="TextBox 12">
          <a:extLst>
            <a:ext uri="{FF2B5EF4-FFF2-40B4-BE49-F238E27FC236}">
              <a16:creationId xmlns:a16="http://schemas.microsoft.com/office/drawing/2014/main" id="{50809D7B-8B1A-440F-A27C-3DCB65C6ED7D}"/>
            </a:ext>
            <a:ext uri="{147F2762-F138-4A5C-976F-8EAC2B608ADB}">
              <a16:predDERef xmlns:a16="http://schemas.microsoft.com/office/drawing/2014/main" pred="{C1FBFB62-61D1-ABAD-7841-97F1F38890E4}"/>
            </a:ext>
          </a:extLst>
        </xdr:cNvPr>
        <xdr:cNvSpPr txBox="1"/>
      </xdr:nvSpPr>
      <xdr:spPr>
        <a:xfrm>
          <a:off x="3286125" y="3200400"/>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40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10</xdr:col>
      <xdr:colOff>371475</xdr:colOff>
      <xdr:row>17</xdr:row>
      <xdr:rowOff>9525</xdr:rowOff>
    </xdr:from>
    <xdr:to>
      <xdr:col>11</xdr:col>
      <xdr:colOff>447675</xdr:colOff>
      <xdr:row>18</xdr:row>
      <xdr:rowOff>85725</xdr:rowOff>
    </xdr:to>
    <xdr:sp macro="" textlink="">
      <xdr:nvSpPr>
        <xdr:cNvPr id="14" name="TextBox 13">
          <a:extLst>
            <a:ext uri="{FF2B5EF4-FFF2-40B4-BE49-F238E27FC236}">
              <a16:creationId xmlns:a16="http://schemas.microsoft.com/office/drawing/2014/main" id="{9170DB31-E8E8-4941-B393-447521E94846}"/>
            </a:ext>
            <a:ext uri="{147F2762-F138-4A5C-976F-8EAC2B608ADB}">
              <a16:predDERef xmlns:a16="http://schemas.microsoft.com/office/drawing/2014/main" pred="{C1FBFB62-61D1-ABAD-7841-97F1F38890E4}"/>
            </a:ext>
          </a:extLst>
        </xdr:cNvPr>
        <xdr:cNvSpPr txBox="1"/>
      </xdr:nvSpPr>
      <xdr:spPr>
        <a:xfrm>
          <a:off x="6076950" y="2438400"/>
          <a:ext cx="685800" cy="219075"/>
        </a:xfrm>
        <a:prstGeom prst="rect">
          <a:avLst/>
        </a:prstGeom>
        <a:solidFill>
          <a:schemeClr val="lt1"/>
        </a:solidFill>
        <a:ln w="9525" cmpd="sng">
          <a:solidFill>
            <a:sysClr val="windowText" lastClr="000000"/>
          </a:solidFill>
        </a:ln>
      </xdr:spPr>
      <xdr:txBody>
        <a:bodyPr spcFirstLastPara="0" vertOverflow="clip" horzOverflow="clip" wrap="square" lIns="91440" tIns="45720" rIns="91440" bIns="45720" rtlCol="0" anchor="t">
          <a:noAutofit/>
        </a:bodyPr>
        <a:lstStyle/>
        <a:p>
          <a:pPr marL="0" indent="0" algn="ctr"/>
          <a:r>
            <a:rPr lang="en-US" sz="1050" b="0" i="0" u="none" strike="noStrike">
              <a:solidFill>
                <a:srgbClr val="000000"/>
              </a:solidFill>
              <a:latin typeface="Calibri" panose="020F0502020204030204" pitchFamily="34" charset="0"/>
              <a:cs typeface="Calibri" panose="020F0502020204030204" pitchFamily="34" charset="0"/>
            </a:rPr>
            <a:t>UAB </a:t>
          </a:r>
          <a:r>
            <a:rPr lang="lt-LT" sz="1050" b="0" i="0" u="none" strike="noStrike">
              <a:solidFill>
                <a:srgbClr val="000000"/>
              </a:solidFill>
              <a:latin typeface="Calibri" panose="020F0502020204030204" pitchFamily="34" charset="0"/>
              <a:cs typeface="Calibri" panose="020F0502020204030204" pitchFamily="34" charset="0"/>
            </a:rPr>
            <a:t>B</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11</xdr:col>
      <xdr:colOff>104775</xdr:colOff>
      <xdr:row>18</xdr:row>
      <xdr:rowOff>85725</xdr:rowOff>
    </xdr:from>
    <xdr:to>
      <xdr:col>11</xdr:col>
      <xdr:colOff>104775</xdr:colOff>
      <xdr:row>23</xdr:row>
      <xdr:rowOff>0</xdr:rowOff>
    </xdr:to>
    <xdr:cxnSp macro="">
      <xdr:nvCxnSpPr>
        <xdr:cNvPr id="15" name="Tiesioji rodyklės jungtis 14">
          <a:extLst>
            <a:ext uri="{FF2B5EF4-FFF2-40B4-BE49-F238E27FC236}">
              <a16:creationId xmlns:a16="http://schemas.microsoft.com/office/drawing/2014/main" id="{B375E641-223A-4B07-9D30-3BD825E2DE17}"/>
            </a:ext>
          </a:extLst>
        </xdr:cNvPr>
        <xdr:cNvCxnSpPr>
          <a:stCxn id="7" idx="0"/>
          <a:endCxn id="14" idx="2"/>
        </xdr:cNvCxnSpPr>
      </xdr:nvCxnSpPr>
      <xdr:spPr>
        <a:xfrm flipV="1">
          <a:off x="6419850" y="2657475"/>
          <a:ext cx="0" cy="6286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314325</xdr:colOff>
      <xdr:row>17</xdr:row>
      <xdr:rowOff>119063</xdr:rowOff>
    </xdr:from>
    <xdr:to>
      <xdr:col>10</xdr:col>
      <xdr:colOff>371475</xdr:colOff>
      <xdr:row>17</xdr:row>
      <xdr:rowOff>119063</xdr:rowOff>
    </xdr:to>
    <xdr:cxnSp macro="">
      <xdr:nvCxnSpPr>
        <xdr:cNvPr id="16" name="Tiesioji rodyklės jungtis 15">
          <a:extLst>
            <a:ext uri="{FF2B5EF4-FFF2-40B4-BE49-F238E27FC236}">
              <a16:creationId xmlns:a16="http://schemas.microsoft.com/office/drawing/2014/main" id="{40BDDC20-6B43-4724-9CA8-7C2BCFE4DAE6}"/>
            </a:ext>
          </a:extLst>
        </xdr:cNvPr>
        <xdr:cNvCxnSpPr>
          <a:stCxn id="14" idx="1"/>
          <a:endCxn id="3" idx="3"/>
        </xdr:cNvCxnSpPr>
      </xdr:nvCxnSpPr>
      <xdr:spPr>
        <a:xfrm flipH="1">
          <a:off x="4800600" y="2547938"/>
          <a:ext cx="1276350"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28575</xdr:colOff>
      <xdr:row>16</xdr:row>
      <xdr:rowOff>38100</xdr:rowOff>
    </xdr:from>
    <xdr:to>
      <xdr:col>10</xdr:col>
      <xdr:colOff>295275</xdr:colOff>
      <xdr:row>17</xdr:row>
      <xdr:rowOff>133350</xdr:rowOff>
    </xdr:to>
    <xdr:sp macro="" textlink="">
      <xdr:nvSpPr>
        <xdr:cNvPr id="17" name="TextBox 16">
          <a:extLst>
            <a:ext uri="{FF2B5EF4-FFF2-40B4-BE49-F238E27FC236}">
              <a16:creationId xmlns:a16="http://schemas.microsoft.com/office/drawing/2014/main" id="{A5F10BE1-F8A4-4AB8-82F8-7898BC51A0BB}"/>
            </a:ext>
            <a:ext uri="{147F2762-F138-4A5C-976F-8EAC2B608ADB}">
              <a16:predDERef xmlns:a16="http://schemas.microsoft.com/office/drawing/2014/main" pred="{C1FBFB62-61D1-ABAD-7841-97F1F38890E4}"/>
            </a:ext>
          </a:extLst>
        </xdr:cNvPr>
        <xdr:cNvSpPr txBox="1"/>
      </xdr:nvSpPr>
      <xdr:spPr>
        <a:xfrm>
          <a:off x="5124450" y="2324100"/>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20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5</xdr:col>
      <xdr:colOff>2</xdr:colOff>
      <xdr:row>17</xdr:row>
      <xdr:rowOff>119063</xdr:rowOff>
    </xdr:from>
    <xdr:to>
      <xdr:col>7</xdr:col>
      <xdr:colOff>238126</xdr:colOff>
      <xdr:row>23</xdr:row>
      <xdr:rowOff>0</xdr:rowOff>
    </xdr:to>
    <xdr:cxnSp macro="">
      <xdr:nvCxnSpPr>
        <xdr:cNvPr id="18" name="Jungtis: alkūninė 17">
          <a:extLst>
            <a:ext uri="{FF2B5EF4-FFF2-40B4-BE49-F238E27FC236}">
              <a16:creationId xmlns:a16="http://schemas.microsoft.com/office/drawing/2014/main" id="{5B69DAFC-A342-4F8F-ABF6-389F7131E433}"/>
            </a:ext>
          </a:extLst>
        </xdr:cNvPr>
        <xdr:cNvCxnSpPr>
          <a:stCxn id="10" idx="0"/>
          <a:endCxn id="3" idx="1"/>
        </xdr:cNvCxnSpPr>
      </xdr:nvCxnSpPr>
      <xdr:spPr>
        <a:xfrm rot="5400000" flipH="1" flipV="1">
          <a:off x="3017045" y="2188370"/>
          <a:ext cx="738187" cy="1457324"/>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47625</xdr:colOff>
      <xdr:row>16</xdr:row>
      <xdr:rowOff>19050</xdr:rowOff>
    </xdr:from>
    <xdr:to>
      <xdr:col>6</xdr:col>
      <xdr:colOff>314325</xdr:colOff>
      <xdr:row>17</xdr:row>
      <xdr:rowOff>114300</xdr:rowOff>
    </xdr:to>
    <xdr:sp macro="" textlink="">
      <xdr:nvSpPr>
        <xdr:cNvPr id="19" name="TextBox 18">
          <a:extLst>
            <a:ext uri="{FF2B5EF4-FFF2-40B4-BE49-F238E27FC236}">
              <a16:creationId xmlns:a16="http://schemas.microsoft.com/office/drawing/2014/main" id="{261BDAA6-2CA2-46AB-B089-D153CD597E25}"/>
            </a:ext>
            <a:ext uri="{147F2762-F138-4A5C-976F-8EAC2B608ADB}">
              <a16:predDERef xmlns:a16="http://schemas.microsoft.com/office/drawing/2014/main" pred="{C1FBFB62-61D1-ABAD-7841-97F1F38890E4}"/>
            </a:ext>
          </a:extLst>
        </xdr:cNvPr>
        <xdr:cNvSpPr txBox="1"/>
      </xdr:nvSpPr>
      <xdr:spPr>
        <a:xfrm>
          <a:off x="2705100" y="2305050"/>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10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47625</xdr:colOff>
      <xdr:row>23</xdr:row>
      <xdr:rowOff>9525</xdr:rowOff>
    </xdr:from>
    <xdr:to>
      <xdr:col>8</xdr:col>
      <xdr:colOff>514350</xdr:colOff>
      <xdr:row>25</xdr:row>
      <xdr:rowOff>47625</xdr:rowOff>
    </xdr:to>
    <xdr:sp macro="" textlink="">
      <xdr:nvSpPr>
        <xdr:cNvPr id="9" name="TextBox 8">
          <a:extLst>
            <a:ext uri="{FF2B5EF4-FFF2-40B4-BE49-F238E27FC236}">
              <a16:creationId xmlns:a16="http://schemas.microsoft.com/office/drawing/2014/main" id="{C1FBFB62-61D1-ABAD-7841-97F1F38890E4}"/>
            </a:ext>
            <a:ext uri="{147F2762-F138-4A5C-976F-8EAC2B608ADB}">
              <a16:predDERef xmlns:a16="http://schemas.microsoft.com/office/drawing/2014/main" pred="{0F870D18-4397-4F3E-A187-7DDB33A9011B}"/>
            </a:ext>
          </a:extLst>
        </xdr:cNvPr>
        <xdr:cNvSpPr txBox="1"/>
      </xdr:nvSpPr>
      <xdr:spPr>
        <a:xfrm>
          <a:off x="6962775" y="3295650"/>
          <a:ext cx="1076325" cy="323850"/>
        </a:xfrm>
        <a:prstGeom prst="rect">
          <a:avLst/>
        </a:prstGeom>
        <a:solidFill>
          <a:schemeClr val="accent6">
            <a:lumMod val="20000"/>
            <a:lumOff val="80000"/>
          </a:schemeClr>
        </a:solidFill>
        <a:ln/>
      </xdr:spPr>
      <xdr:style>
        <a:lnRef idx="2">
          <a:schemeClr val="dk1"/>
        </a:lnRef>
        <a:fillRef idx="1">
          <a:schemeClr val="lt1"/>
        </a:fillRef>
        <a:effectRef idx="0">
          <a:schemeClr val="dk1"/>
        </a:effectRef>
        <a:fontRef idx="minor">
          <a:schemeClr val="dk1"/>
        </a:fontRef>
      </xdr:style>
      <xdr:txBody>
        <a:bodyPr spcFirstLastPara="0" vertOverflow="clip" horzOverflow="clip" wrap="square" lIns="91440" tIns="45720" rIns="91440" bIns="45720" rtlCol="0" anchor="t">
          <a:noAutofit/>
        </a:bodyPr>
        <a:lstStyle/>
        <a:p>
          <a:pPr marL="0" indent="0" algn="ctr"/>
          <a:r>
            <a:rPr lang="lt-LT" sz="1100" b="0" i="0" u="none" strike="noStrike">
              <a:solidFill>
                <a:srgbClr val="000000"/>
              </a:solidFill>
              <a:latin typeface="Calibri" panose="020F0502020204030204" pitchFamily="34" charset="0"/>
              <a:cs typeface="Calibri" panose="020F0502020204030204" pitchFamily="34" charset="0"/>
            </a:rPr>
            <a:t>Pareiškėjas</a:t>
          </a:r>
        </a:p>
      </xdr:txBody>
    </xdr:sp>
    <xdr:clientData/>
  </xdr:twoCellAnchor>
  <xdr:twoCellAnchor>
    <xdr:from>
      <xdr:col>7</xdr:col>
      <xdr:colOff>228600</xdr:colOff>
      <xdr:row>17</xdr:row>
      <xdr:rowOff>9525</xdr:rowOff>
    </xdr:from>
    <xdr:to>
      <xdr:col>8</xdr:col>
      <xdr:colOff>304800</xdr:colOff>
      <xdr:row>18</xdr:row>
      <xdr:rowOff>85725</xdr:rowOff>
    </xdr:to>
    <xdr:sp macro="" textlink="">
      <xdr:nvSpPr>
        <xdr:cNvPr id="10" name="TextBox 9">
          <a:extLst>
            <a:ext uri="{FF2B5EF4-FFF2-40B4-BE49-F238E27FC236}">
              <a16:creationId xmlns:a16="http://schemas.microsoft.com/office/drawing/2014/main" id="{E70DA964-C7ED-E522-FD8A-8F16AD159F55}"/>
            </a:ext>
            <a:ext uri="{147F2762-F138-4A5C-976F-8EAC2B608ADB}">
              <a16:predDERef xmlns:a16="http://schemas.microsoft.com/office/drawing/2014/main" pred="{C1FBFB62-61D1-ABAD-7841-97F1F38890E4}"/>
            </a:ext>
          </a:extLst>
        </xdr:cNvPr>
        <xdr:cNvSpPr txBox="1"/>
      </xdr:nvSpPr>
      <xdr:spPr>
        <a:xfrm>
          <a:off x="7143750" y="2438400"/>
          <a:ext cx="685800" cy="219075"/>
        </a:xfrm>
        <a:prstGeom prst="rect">
          <a:avLst/>
        </a:prstGeom>
        <a:solidFill>
          <a:schemeClr val="lt1"/>
        </a:solidFill>
        <a:ln w="9525" cmpd="sng">
          <a:solidFill>
            <a:sysClr val="windowText" lastClr="000000"/>
          </a:solidFill>
        </a:ln>
      </xdr:spPr>
      <xdr:txBody>
        <a:bodyPr spcFirstLastPara="0" vertOverflow="clip" horzOverflow="clip" wrap="square" lIns="91440" tIns="45720" rIns="91440" bIns="45720" rtlCol="0" anchor="t">
          <a:noAutofit/>
        </a:bodyPr>
        <a:lstStyle/>
        <a:p>
          <a:pPr marL="0" indent="0" algn="ctr"/>
          <a:r>
            <a:rPr lang="en-US" sz="1050" b="0" i="0" u="none" strike="noStrike">
              <a:solidFill>
                <a:srgbClr val="000000"/>
              </a:solidFill>
              <a:latin typeface="Calibri" panose="020F0502020204030204" pitchFamily="34" charset="0"/>
              <a:cs typeface="Calibri" panose="020F0502020204030204" pitchFamily="34" charset="0"/>
            </a:rPr>
            <a:t>UAB A</a:t>
          </a:r>
        </a:p>
      </xdr:txBody>
    </xdr:sp>
    <xdr:clientData/>
  </xdr:twoCellAnchor>
  <xdr:twoCellAnchor>
    <xdr:from>
      <xdr:col>7</xdr:col>
      <xdr:colOff>571500</xdr:colOff>
      <xdr:row>18</xdr:row>
      <xdr:rowOff>85725</xdr:rowOff>
    </xdr:from>
    <xdr:to>
      <xdr:col>7</xdr:col>
      <xdr:colOff>585788</xdr:colOff>
      <xdr:row>23</xdr:row>
      <xdr:rowOff>9525</xdr:rowOff>
    </xdr:to>
    <xdr:cxnSp macro="">
      <xdr:nvCxnSpPr>
        <xdr:cNvPr id="12" name="Tiesioji rodyklės jungtis 11">
          <a:extLst>
            <a:ext uri="{FF2B5EF4-FFF2-40B4-BE49-F238E27FC236}">
              <a16:creationId xmlns:a16="http://schemas.microsoft.com/office/drawing/2014/main" id="{5C29E3E1-98E9-1EFD-9DF0-A9255C31F801}"/>
            </a:ext>
          </a:extLst>
        </xdr:cNvPr>
        <xdr:cNvCxnSpPr>
          <a:stCxn id="9" idx="0"/>
          <a:endCxn id="10" idx="2"/>
        </xdr:cNvCxnSpPr>
      </xdr:nvCxnSpPr>
      <xdr:spPr>
        <a:xfrm flipH="1" flipV="1">
          <a:off x="7486650" y="2657475"/>
          <a:ext cx="14288" cy="63817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28575</xdr:colOff>
      <xdr:row>19</xdr:row>
      <xdr:rowOff>104775</xdr:rowOff>
    </xdr:from>
    <xdr:to>
      <xdr:col>9</xdr:col>
      <xdr:colOff>295275</xdr:colOff>
      <xdr:row>21</xdr:row>
      <xdr:rowOff>57150</xdr:rowOff>
    </xdr:to>
    <xdr:sp macro="" textlink="">
      <xdr:nvSpPr>
        <xdr:cNvPr id="14" name="TextBox 13">
          <a:extLst>
            <a:ext uri="{FF2B5EF4-FFF2-40B4-BE49-F238E27FC236}">
              <a16:creationId xmlns:a16="http://schemas.microsoft.com/office/drawing/2014/main" id="{58BEF31C-93B1-41A9-A4FD-705C587C9DE4}"/>
            </a:ext>
            <a:ext uri="{147F2762-F138-4A5C-976F-8EAC2B608ADB}">
              <a16:predDERef xmlns:a16="http://schemas.microsoft.com/office/drawing/2014/main" pred="{C1FBFB62-61D1-ABAD-7841-97F1F38890E4}"/>
            </a:ext>
          </a:extLst>
        </xdr:cNvPr>
        <xdr:cNvSpPr txBox="1"/>
      </xdr:nvSpPr>
      <xdr:spPr>
        <a:xfrm>
          <a:off x="7553325" y="2819400"/>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70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8</xdr:col>
      <xdr:colOff>514350</xdr:colOff>
      <xdr:row>24</xdr:row>
      <xdr:rowOff>28575</xdr:rowOff>
    </xdr:from>
    <xdr:to>
      <xdr:col>9</xdr:col>
      <xdr:colOff>552450</xdr:colOff>
      <xdr:row>24</xdr:row>
      <xdr:rowOff>38100</xdr:rowOff>
    </xdr:to>
    <xdr:cxnSp macro="">
      <xdr:nvCxnSpPr>
        <xdr:cNvPr id="15" name="Tiesioji rodyklės jungtis 14">
          <a:extLst>
            <a:ext uri="{FF2B5EF4-FFF2-40B4-BE49-F238E27FC236}">
              <a16:creationId xmlns:a16="http://schemas.microsoft.com/office/drawing/2014/main" id="{3540C886-2550-4D3A-AED3-40A917A84188}"/>
            </a:ext>
          </a:extLst>
        </xdr:cNvPr>
        <xdr:cNvCxnSpPr>
          <a:endCxn id="9" idx="3"/>
        </xdr:cNvCxnSpPr>
      </xdr:nvCxnSpPr>
      <xdr:spPr>
        <a:xfrm flipH="1" flipV="1">
          <a:off x="8039100" y="3457575"/>
          <a:ext cx="647700" cy="9525"/>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600075</xdr:colOff>
      <xdr:row>23</xdr:row>
      <xdr:rowOff>0</xdr:rowOff>
    </xdr:from>
    <xdr:to>
      <xdr:col>12</xdr:col>
      <xdr:colOff>219075</xdr:colOff>
      <xdr:row>25</xdr:row>
      <xdr:rowOff>57150</xdr:rowOff>
    </xdr:to>
    <xdr:sp macro="" textlink="">
      <xdr:nvSpPr>
        <xdr:cNvPr id="19" name="TextBox 18">
          <a:extLst>
            <a:ext uri="{FF2B5EF4-FFF2-40B4-BE49-F238E27FC236}">
              <a16:creationId xmlns:a16="http://schemas.microsoft.com/office/drawing/2014/main" id="{821EEEEB-8EEF-4CAF-8778-8920415B01A2}"/>
            </a:ext>
            <a:ext uri="{147F2762-F138-4A5C-976F-8EAC2B608ADB}">
              <a16:predDERef xmlns:a16="http://schemas.microsoft.com/office/drawing/2014/main" pred="{C1FBFB62-61D1-ABAD-7841-97F1F38890E4}"/>
            </a:ext>
          </a:extLst>
        </xdr:cNvPr>
        <xdr:cNvSpPr txBox="1"/>
      </xdr:nvSpPr>
      <xdr:spPr>
        <a:xfrm>
          <a:off x="8734425" y="3286125"/>
          <a:ext cx="1447800" cy="342900"/>
        </a:xfrm>
        <a:prstGeom prst="rect">
          <a:avLst/>
        </a:prstGeom>
        <a:solidFill>
          <a:schemeClr val="lt1"/>
        </a:solidFill>
        <a:ln w="9525" cmpd="sng">
          <a:solidFill>
            <a:sysClr val="windowText" lastClr="000000"/>
          </a:solidFill>
        </a:ln>
      </xdr:spPr>
      <xdr:txBody>
        <a:bodyPr spcFirstLastPara="0" vertOverflow="clip" horzOverflow="clip" wrap="square" lIns="91440" tIns="45720" rIns="91440" bIns="45720" rtlCol="0" anchor="t">
          <a:noAutofit/>
        </a:bodyPr>
        <a:lstStyle/>
        <a:p>
          <a:pPr marL="0" indent="0" algn="ctr"/>
          <a:r>
            <a:rPr lang="lt-LT" sz="1050" b="0" i="0" u="none" strike="noStrike">
              <a:solidFill>
                <a:srgbClr val="000000"/>
              </a:solidFill>
              <a:latin typeface="Calibri" panose="020F0502020204030204" pitchFamily="34" charset="0"/>
              <a:cs typeface="Calibri" panose="020F0502020204030204" pitchFamily="34" charset="0"/>
            </a:rPr>
            <a:t>Antanas</a:t>
          </a:r>
          <a:r>
            <a:rPr lang="lt-LT" sz="1050" b="0" i="0" u="none" strike="noStrike" baseline="0">
              <a:solidFill>
                <a:srgbClr val="000000"/>
              </a:solidFill>
              <a:latin typeface="Calibri" panose="020F0502020204030204" pitchFamily="34" charset="0"/>
              <a:cs typeface="Calibri" panose="020F0502020204030204" pitchFamily="34" charset="0"/>
            </a:rPr>
            <a:t> Antanaitis</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editAs="oneCell">
    <xdr:from>
      <xdr:col>9</xdr:col>
      <xdr:colOff>495300</xdr:colOff>
      <xdr:row>23</xdr:row>
      <xdr:rowOff>38100</xdr:rowOff>
    </xdr:from>
    <xdr:to>
      <xdr:col>10</xdr:col>
      <xdr:colOff>175260</xdr:colOff>
      <xdr:row>25</xdr:row>
      <xdr:rowOff>57150</xdr:rowOff>
    </xdr:to>
    <xdr:pic>
      <xdr:nvPicPr>
        <xdr:cNvPr id="20" name="Picture 1">
          <a:extLst>
            <a:ext uri="{FF2B5EF4-FFF2-40B4-BE49-F238E27FC236}">
              <a16:creationId xmlns:a16="http://schemas.microsoft.com/office/drawing/2014/main" id="{5E49A1C7-A857-449F-A569-2984C4209E50}"/>
            </a:ext>
          </a:extLst>
        </xdr:cNvPr>
        <xdr:cNvPicPr>
          <a:picLocks noChangeAspect="1"/>
        </xdr:cNvPicPr>
      </xdr:nvPicPr>
      <xdr:blipFill>
        <a:blip xmlns:r="http://schemas.openxmlformats.org/officeDocument/2006/relationships" r:embed="rId1"/>
        <a:stretch>
          <a:fillRect/>
        </a:stretch>
      </xdr:blipFill>
      <xdr:spPr>
        <a:xfrm>
          <a:off x="8629650" y="3324225"/>
          <a:ext cx="289560" cy="304800"/>
        </a:xfrm>
        <a:prstGeom prst="rect">
          <a:avLst/>
        </a:prstGeom>
      </xdr:spPr>
    </xdr:pic>
    <xdr:clientData/>
  </xdr:twoCellAnchor>
  <xdr:twoCellAnchor>
    <xdr:from>
      <xdr:col>8</xdr:col>
      <xdr:colOff>514350</xdr:colOff>
      <xdr:row>22</xdr:row>
      <xdr:rowOff>66675</xdr:rowOff>
    </xdr:from>
    <xdr:to>
      <xdr:col>10</xdr:col>
      <xdr:colOff>171450</xdr:colOff>
      <xdr:row>24</xdr:row>
      <xdr:rowOff>19050</xdr:rowOff>
    </xdr:to>
    <xdr:sp macro="" textlink="">
      <xdr:nvSpPr>
        <xdr:cNvPr id="21" name="TextBox 20">
          <a:extLst>
            <a:ext uri="{FF2B5EF4-FFF2-40B4-BE49-F238E27FC236}">
              <a16:creationId xmlns:a16="http://schemas.microsoft.com/office/drawing/2014/main" id="{A537F265-0E3C-4917-8723-71AF1E009465}"/>
            </a:ext>
            <a:ext uri="{147F2762-F138-4A5C-976F-8EAC2B608ADB}">
              <a16:predDERef xmlns:a16="http://schemas.microsoft.com/office/drawing/2014/main" pred="{C1FBFB62-61D1-ABAD-7841-97F1F38890E4}"/>
            </a:ext>
          </a:extLst>
        </xdr:cNvPr>
        <xdr:cNvSpPr txBox="1"/>
      </xdr:nvSpPr>
      <xdr:spPr>
        <a:xfrm>
          <a:off x="8039100" y="3209925"/>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60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4</xdr:col>
      <xdr:colOff>28575</xdr:colOff>
      <xdr:row>23</xdr:row>
      <xdr:rowOff>0</xdr:rowOff>
    </xdr:from>
    <xdr:to>
      <xdr:col>5</xdr:col>
      <xdr:colOff>571500</xdr:colOff>
      <xdr:row>25</xdr:row>
      <xdr:rowOff>57150</xdr:rowOff>
    </xdr:to>
    <xdr:sp macro="" textlink="">
      <xdr:nvSpPr>
        <xdr:cNvPr id="22" name="TextBox 21">
          <a:extLst>
            <a:ext uri="{FF2B5EF4-FFF2-40B4-BE49-F238E27FC236}">
              <a16:creationId xmlns:a16="http://schemas.microsoft.com/office/drawing/2014/main" id="{00FC403A-73F0-4E92-A219-F0C5311C1F3C}"/>
            </a:ext>
            <a:ext uri="{147F2762-F138-4A5C-976F-8EAC2B608ADB}">
              <a16:predDERef xmlns:a16="http://schemas.microsoft.com/office/drawing/2014/main" pred="{A537F265-0E3C-4917-8723-71AF1E009465}"/>
            </a:ext>
          </a:extLst>
        </xdr:cNvPr>
        <xdr:cNvSpPr txBox="1"/>
      </xdr:nvSpPr>
      <xdr:spPr>
        <a:xfrm>
          <a:off x="2200275" y="3286125"/>
          <a:ext cx="1028700" cy="342900"/>
        </a:xfrm>
        <a:prstGeom prst="rect">
          <a:avLst/>
        </a:prstGeom>
        <a:solidFill>
          <a:schemeClr val="lt1"/>
        </a:solidFill>
        <a:ln w="9525" cmpd="sng">
          <a:solidFill>
            <a:sysClr val="windowText" lastClr="000000"/>
          </a:solidFill>
        </a:ln>
      </xdr:spPr>
      <xdr:txBody>
        <a:bodyPr spcFirstLastPara="0" vertOverflow="clip" horzOverflow="clip" wrap="square" lIns="91440" tIns="45720" rIns="91440" bIns="45720" rtlCol="0" anchor="t">
          <a:noAutofit/>
        </a:bodyPr>
        <a:lstStyle/>
        <a:p>
          <a:pPr marL="0" indent="0" algn="ctr"/>
          <a:r>
            <a:rPr lang="en-US" sz="1000" b="0" i="0" u="none" strike="noStrike">
              <a:solidFill>
                <a:srgbClr val="000000"/>
              </a:solidFill>
              <a:latin typeface="Calibri" panose="020F0502020204030204" pitchFamily="34" charset="0"/>
              <a:cs typeface="Calibri" panose="020F0502020204030204" pitchFamily="34" charset="0"/>
            </a:rPr>
            <a:t>Jonas Jonaitis</a:t>
          </a:r>
        </a:p>
      </xdr:txBody>
    </xdr:sp>
    <xdr:clientData/>
  </xdr:twoCellAnchor>
  <xdr:twoCellAnchor editAs="oneCell">
    <xdr:from>
      <xdr:col>3</xdr:col>
      <xdr:colOff>476250</xdr:colOff>
      <xdr:row>23</xdr:row>
      <xdr:rowOff>57150</xdr:rowOff>
    </xdr:from>
    <xdr:to>
      <xdr:col>4</xdr:col>
      <xdr:colOff>100965</xdr:colOff>
      <xdr:row>25</xdr:row>
      <xdr:rowOff>15240</xdr:rowOff>
    </xdr:to>
    <xdr:pic>
      <xdr:nvPicPr>
        <xdr:cNvPr id="23" name="Picture 2">
          <a:extLst>
            <a:ext uri="{FF2B5EF4-FFF2-40B4-BE49-F238E27FC236}">
              <a16:creationId xmlns:a16="http://schemas.microsoft.com/office/drawing/2014/main" id="{22DE399E-AF2E-4108-8D49-AB121971794F}"/>
            </a:ext>
            <a:ext uri="{147F2762-F138-4A5C-976F-8EAC2B608ADB}">
              <a16:predDERef xmlns:a16="http://schemas.microsoft.com/office/drawing/2014/main" pred="{00FC403A-73F0-4E92-A219-F0C5311C1F3C}"/>
            </a:ext>
          </a:extLst>
        </xdr:cNvPr>
        <xdr:cNvPicPr>
          <a:picLocks noChangeAspect="1"/>
        </xdr:cNvPicPr>
      </xdr:nvPicPr>
      <xdr:blipFill>
        <a:blip xmlns:r="http://schemas.openxmlformats.org/officeDocument/2006/relationships" r:embed="rId2"/>
        <a:stretch>
          <a:fillRect/>
        </a:stretch>
      </xdr:blipFill>
      <xdr:spPr>
        <a:xfrm>
          <a:off x="2066925" y="3343275"/>
          <a:ext cx="205740" cy="243840"/>
        </a:xfrm>
        <a:prstGeom prst="rect">
          <a:avLst/>
        </a:prstGeom>
      </xdr:spPr>
    </xdr:pic>
    <xdr:clientData/>
  </xdr:twoCellAnchor>
  <xdr:twoCellAnchor>
    <xdr:from>
      <xdr:col>5</xdr:col>
      <xdr:colOff>571500</xdr:colOff>
      <xdr:row>24</xdr:row>
      <xdr:rowOff>28575</xdr:rowOff>
    </xdr:from>
    <xdr:to>
      <xdr:col>7</xdr:col>
      <xdr:colOff>47625</xdr:colOff>
      <xdr:row>24</xdr:row>
      <xdr:rowOff>28575</xdr:rowOff>
    </xdr:to>
    <xdr:cxnSp macro="">
      <xdr:nvCxnSpPr>
        <xdr:cNvPr id="24" name="Tiesioji rodyklės jungtis 23">
          <a:extLst>
            <a:ext uri="{FF2B5EF4-FFF2-40B4-BE49-F238E27FC236}">
              <a16:creationId xmlns:a16="http://schemas.microsoft.com/office/drawing/2014/main" id="{EFAD38A8-B020-4FD1-9793-21E27D69BF90}"/>
            </a:ext>
            <a:ext uri="{147F2762-F138-4A5C-976F-8EAC2B608ADB}">
              <a16:predDERef xmlns:a16="http://schemas.microsoft.com/office/drawing/2014/main" pred="{22DE399E-AF2E-4108-8D49-AB121971794F}"/>
            </a:ext>
          </a:extLst>
        </xdr:cNvPr>
        <xdr:cNvCxnSpPr>
          <a:stCxn id="22" idx="3"/>
          <a:endCxn id="9" idx="1"/>
          <a:extLst>
            <a:ext uri="{5F17804C-33F3-41E3-A699-7DCFA2EF7971}">
              <a16:cxnDERefs xmlns:a16="http://schemas.microsoft.com/office/drawing/2014/main" st="{00FC403A-73F0-4E92-A219-F0C5311C1F3C}" end="{C1FBFB62-61D1-ABAD-7841-97F1F38890E4}"/>
            </a:ext>
          </a:extLst>
        </xdr:cNvCxnSpPr>
      </xdr:nvCxnSpPr>
      <xdr:spPr>
        <a:xfrm>
          <a:off x="3228975" y="3457575"/>
          <a:ext cx="695325" cy="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19050</xdr:colOff>
      <xdr:row>22</xdr:row>
      <xdr:rowOff>57150</xdr:rowOff>
    </xdr:from>
    <xdr:to>
      <xdr:col>7</xdr:col>
      <xdr:colOff>285750</xdr:colOff>
      <xdr:row>24</xdr:row>
      <xdr:rowOff>9525</xdr:rowOff>
    </xdr:to>
    <xdr:sp macro="" textlink="">
      <xdr:nvSpPr>
        <xdr:cNvPr id="27" name="TextBox 26">
          <a:extLst>
            <a:ext uri="{FF2B5EF4-FFF2-40B4-BE49-F238E27FC236}">
              <a16:creationId xmlns:a16="http://schemas.microsoft.com/office/drawing/2014/main" id="{87D325CE-4E05-422F-B3B4-9AE13B66F215}"/>
            </a:ext>
            <a:ext uri="{147F2762-F138-4A5C-976F-8EAC2B608ADB}">
              <a16:predDERef xmlns:a16="http://schemas.microsoft.com/office/drawing/2014/main" pred="{C1FBFB62-61D1-ABAD-7841-97F1F38890E4}"/>
            </a:ext>
          </a:extLst>
        </xdr:cNvPr>
        <xdr:cNvSpPr txBox="1"/>
      </xdr:nvSpPr>
      <xdr:spPr>
        <a:xfrm>
          <a:off x="6324600" y="3200400"/>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40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10</xdr:col>
      <xdr:colOff>371475</xdr:colOff>
      <xdr:row>17</xdr:row>
      <xdr:rowOff>28575</xdr:rowOff>
    </xdr:from>
    <xdr:to>
      <xdr:col>11</xdr:col>
      <xdr:colOff>447675</xdr:colOff>
      <xdr:row>18</xdr:row>
      <xdr:rowOff>104775</xdr:rowOff>
    </xdr:to>
    <xdr:sp macro="" textlink="">
      <xdr:nvSpPr>
        <xdr:cNvPr id="29" name="TextBox 28">
          <a:extLst>
            <a:ext uri="{FF2B5EF4-FFF2-40B4-BE49-F238E27FC236}">
              <a16:creationId xmlns:a16="http://schemas.microsoft.com/office/drawing/2014/main" id="{45F2C8CB-2E90-4023-8899-2CC09761431F}"/>
            </a:ext>
            <a:ext uri="{147F2762-F138-4A5C-976F-8EAC2B608ADB}">
              <a16:predDERef xmlns:a16="http://schemas.microsoft.com/office/drawing/2014/main" pred="{C1FBFB62-61D1-ABAD-7841-97F1F38890E4}"/>
            </a:ext>
          </a:extLst>
        </xdr:cNvPr>
        <xdr:cNvSpPr txBox="1"/>
      </xdr:nvSpPr>
      <xdr:spPr>
        <a:xfrm>
          <a:off x="9115425" y="2457450"/>
          <a:ext cx="685800" cy="219075"/>
        </a:xfrm>
        <a:prstGeom prst="rect">
          <a:avLst/>
        </a:prstGeom>
        <a:solidFill>
          <a:schemeClr val="lt1"/>
        </a:solidFill>
        <a:ln w="9525" cmpd="sng">
          <a:solidFill>
            <a:sysClr val="windowText" lastClr="000000"/>
          </a:solidFill>
        </a:ln>
      </xdr:spPr>
      <xdr:txBody>
        <a:bodyPr spcFirstLastPara="0" vertOverflow="clip" horzOverflow="clip" wrap="square" lIns="91440" tIns="45720" rIns="91440" bIns="45720" rtlCol="0" anchor="t">
          <a:noAutofit/>
        </a:bodyPr>
        <a:lstStyle/>
        <a:p>
          <a:pPr marL="0" indent="0" algn="ctr"/>
          <a:r>
            <a:rPr lang="en-US" sz="1050" b="0" i="0" u="none" strike="noStrike">
              <a:solidFill>
                <a:srgbClr val="000000"/>
              </a:solidFill>
              <a:latin typeface="Calibri" panose="020F0502020204030204" pitchFamily="34" charset="0"/>
              <a:cs typeface="Calibri" panose="020F0502020204030204" pitchFamily="34" charset="0"/>
            </a:rPr>
            <a:t>UAB </a:t>
          </a:r>
          <a:r>
            <a:rPr lang="lt-LT" sz="1050" b="0" i="0" u="none" strike="noStrike">
              <a:solidFill>
                <a:srgbClr val="000000"/>
              </a:solidFill>
              <a:latin typeface="Calibri" panose="020F0502020204030204" pitchFamily="34" charset="0"/>
              <a:cs typeface="Calibri" panose="020F0502020204030204" pitchFamily="34" charset="0"/>
            </a:rPr>
            <a:t>B</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11</xdr:col>
      <xdr:colOff>104775</xdr:colOff>
      <xdr:row>18</xdr:row>
      <xdr:rowOff>104775</xdr:rowOff>
    </xdr:from>
    <xdr:to>
      <xdr:col>11</xdr:col>
      <xdr:colOff>104775</xdr:colOff>
      <xdr:row>23</xdr:row>
      <xdr:rowOff>0</xdr:rowOff>
    </xdr:to>
    <xdr:cxnSp macro="">
      <xdr:nvCxnSpPr>
        <xdr:cNvPr id="30" name="Tiesioji rodyklės jungtis 29">
          <a:extLst>
            <a:ext uri="{FF2B5EF4-FFF2-40B4-BE49-F238E27FC236}">
              <a16:creationId xmlns:a16="http://schemas.microsoft.com/office/drawing/2014/main" id="{FF50DE5A-CAC4-448B-A3F7-D6F2121A7741}"/>
            </a:ext>
          </a:extLst>
        </xdr:cNvPr>
        <xdr:cNvCxnSpPr>
          <a:stCxn id="19" idx="0"/>
          <a:endCxn id="29" idx="2"/>
        </xdr:cNvCxnSpPr>
      </xdr:nvCxnSpPr>
      <xdr:spPr>
        <a:xfrm flipV="1">
          <a:off x="9458325" y="2676525"/>
          <a:ext cx="0" cy="60960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304800</xdr:colOff>
      <xdr:row>17</xdr:row>
      <xdr:rowOff>119063</xdr:rowOff>
    </xdr:from>
    <xdr:to>
      <xdr:col>10</xdr:col>
      <xdr:colOff>371475</xdr:colOff>
      <xdr:row>17</xdr:row>
      <xdr:rowOff>138113</xdr:rowOff>
    </xdr:to>
    <xdr:cxnSp macro="">
      <xdr:nvCxnSpPr>
        <xdr:cNvPr id="38" name="Tiesioji rodyklės jungtis 37">
          <a:extLst>
            <a:ext uri="{FF2B5EF4-FFF2-40B4-BE49-F238E27FC236}">
              <a16:creationId xmlns:a16="http://schemas.microsoft.com/office/drawing/2014/main" id="{5A7604DB-25E2-4FB7-9E34-FB4D1C6EFA7F}"/>
            </a:ext>
          </a:extLst>
        </xdr:cNvPr>
        <xdr:cNvCxnSpPr>
          <a:stCxn id="29" idx="1"/>
          <a:endCxn id="10" idx="3"/>
        </xdr:cNvCxnSpPr>
      </xdr:nvCxnSpPr>
      <xdr:spPr>
        <a:xfrm flipH="1" flipV="1">
          <a:off x="7829550" y="2547938"/>
          <a:ext cx="1285875" cy="19050"/>
        </a:xfrm>
        <a:prstGeom prst="straightConnector1">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28575</xdr:colOff>
      <xdr:row>16</xdr:row>
      <xdr:rowOff>38100</xdr:rowOff>
    </xdr:from>
    <xdr:to>
      <xdr:col>10</xdr:col>
      <xdr:colOff>295275</xdr:colOff>
      <xdr:row>17</xdr:row>
      <xdr:rowOff>133350</xdr:rowOff>
    </xdr:to>
    <xdr:sp macro="" textlink="">
      <xdr:nvSpPr>
        <xdr:cNvPr id="42" name="TextBox 41">
          <a:extLst>
            <a:ext uri="{FF2B5EF4-FFF2-40B4-BE49-F238E27FC236}">
              <a16:creationId xmlns:a16="http://schemas.microsoft.com/office/drawing/2014/main" id="{AEE492CA-EF64-402D-9F66-C3995558F618}"/>
            </a:ext>
            <a:ext uri="{147F2762-F138-4A5C-976F-8EAC2B608ADB}">
              <a16:predDERef xmlns:a16="http://schemas.microsoft.com/office/drawing/2014/main" pred="{C1FBFB62-61D1-ABAD-7841-97F1F38890E4}"/>
            </a:ext>
          </a:extLst>
        </xdr:cNvPr>
        <xdr:cNvSpPr txBox="1"/>
      </xdr:nvSpPr>
      <xdr:spPr>
        <a:xfrm>
          <a:off x="8162925" y="2324100"/>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20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twoCellAnchor>
    <xdr:from>
      <xdr:col>5</xdr:col>
      <xdr:colOff>57151</xdr:colOff>
      <xdr:row>17</xdr:row>
      <xdr:rowOff>119063</xdr:rowOff>
    </xdr:from>
    <xdr:to>
      <xdr:col>7</xdr:col>
      <xdr:colOff>228601</xdr:colOff>
      <xdr:row>23</xdr:row>
      <xdr:rowOff>0</xdr:rowOff>
    </xdr:to>
    <xdr:cxnSp macro="">
      <xdr:nvCxnSpPr>
        <xdr:cNvPr id="46" name="Jungtis: alkūninė 45">
          <a:extLst>
            <a:ext uri="{FF2B5EF4-FFF2-40B4-BE49-F238E27FC236}">
              <a16:creationId xmlns:a16="http://schemas.microsoft.com/office/drawing/2014/main" id="{DC714E37-2AA7-7751-9010-B514C1E2E2A3}"/>
            </a:ext>
            <a:ext uri="{147F2762-F138-4A5C-976F-8EAC2B608ADB}">
              <a16:predDERef xmlns:a16="http://schemas.microsoft.com/office/drawing/2014/main" pred="{AEE492CA-EF64-402D-9F66-C3995558F618}"/>
            </a:ext>
          </a:extLst>
        </xdr:cNvPr>
        <xdr:cNvCxnSpPr>
          <a:stCxn id="22" idx="0"/>
          <a:endCxn id="10" idx="1"/>
          <a:extLst>
            <a:ext uri="{5F17804C-33F3-41E3-A699-7DCFA2EF7971}">
              <a16:cxnDERefs xmlns:a16="http://schemas.microsoft.com/office/drawing/2014/main" st="{00FC403A-73F0-4E92-A219-F0C5311C1F3C}" end="{E70DA964-C7ED-E522-FD8A-8F16AD159F55}"/>
            </a:ext>
          </a:extLst>
        </xdr:cNvCxnSpPr>
      </xdr:nvCxnSpPr>
      <xdr:spPr>
        <a:xfrm rot="5400000" flipH="1" flipV="1">
          <a:off x="3040857" y="2221707"/>
          <a:ext cx="738187" cy="1390650"/>
        </a:xfrm>
        <a:prstGeom prst="bentConnector2">
          <a:avLst/>
        </a:prstGeom>
        <a:ln>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47625</xdr:colOff>
      <xdr:row>16</xdr:row>
      <xdr:rowOff>19050</xdr:rowOff>
    </xdr:from>
    <xdr:to>
      <xdr:col>6</xdr:col>
      <xdr:colOff>314325</xdr:colOff>
      <xdr:row>17</xdr:row>
      <xdr:rowOff>114300</xdr:rowOff>
    </xdr:to>
    <xdr:sp macro="" textlink="">
      <xdr:nvSpPr>
        <xdr:cNvPr id="47" name="TextBox 46">
          <a:extLst>
            <a:ext uri="{FF2B5EF4-FFF2-40B4-BE49-F238E27FC236}">
              <a16:creationId xmlns:a16="http://schemas.microsoft.com/office/drawing/2014/main" id="{C81E35E0-ED0B-4D79-AF08-E5BD74EEE3EE}"/>
            </a:ext>
            <a:ext uri="{147F2762-F138-4A5C-976F-8EAC2B608ADB}">
              <a16:predDERef xmlns:a16="http://schemas.microsoft.com/office/drawing/2014/main" pred="{C1FBFB62-61D1-ABAD-7841-97F1F38890E4}"/>
            </a:ext>
          </a:extLst>
        </xdr:cNvPr>
        <xdr:cNvSpPr txBox="1"/>
      </xdr:nvSpPr>
      <xdr:spPr>
        <a:xfrm>
          <a:off x="5743575" y="2305050"/>
          <a:ext cx="876300" cy="238125"/>
        </a:xfrm>
        <a:prstGeom prst="rect">
          <a:avLst/>
        </a:prstGeom>
        <a:noFill/>
        <a:ln w="9525" cmpd="sng">
          <a:noFill/>
        </a:ln>
      </xdr:spPr>
      <xdr:txBody>
        <a:bodyPr spcFirstLastPara="0" vertOverflow="clip" horzOverflow="clip" wrap="square" lIns="91440" tIns="45720" rIns="91440" bIns="45720" rtlCol="0" anchor="t">
          <a:noAutofit/>
        </a:bodyPr>
        <a:lstStyle/>
        <a:p>
          <a:pPr marL="0" indent="0" algn="l"/>
          <a:r>
            <a:rPr lang="lt-LT" sz="1050" b="0" i="0" u="none" strike="noStrike">
              <a:solidFill>
                <a:srgbClr val="000000"/>
              </a:solidFill>
              <a:latin typeface="Calibri" panose="020F0502020204030204" pitchFamily="34" charset="0"/>
              <a:cs typeface="Calibri" panose="020F0502020204030204" pitchFamily="34" charset="0"/>
            </a:rPr>
            <a:t>10 proc.</a:t>
          </a:r>
          <a:endParaRPr lang="en-US" sz="1050" b="0" i="0" u="none" strike="noStrike">
            <a:solidFill>
              <a:srgbClr val="000000"/>
            </a:solidFill>
            <a:latin typeface="Calibri" panose="020F0502020204030204" pitchFamily="34" charset="0"/>
            <a:cs typeface="Calibri" panose="020F0502020204030204" pitchFamily="34" charset="0"/>
          </a:endParaRPr>
        </a:p>
      </xdr:txBody>
    </xdr:sp>
    <xdr:clientData/>
  </xdr:twoCellAnchor>
</xdr:wsDr>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https://e-seimas.lrs.lt/portal/legalAct/lt/TAD/15767120a80711e68987e8320e9a5185/asr" TargetMode="External"/><Relationship Id="rId2" Type="http://schemas.openxmlformats.org/officeDocument/2006/relationships/hyperlink" Target="https://aaa.lrv.lt/uploads/aaa/documents/files/NIR_2022%2004%2015%20FINAL.pdf" TargetMode="External"/><Relationship Id="rId1" Type="http://schemas.openxmlformats.org/officeDocument/2006/relationships/hyperlink" Target="https://aaa.lrv.lt/uploads/aaa/documents/files/NIR_2022%2004%2015%20FINAL.pdf" TargetMode="External"/><Relationship Id="rId4"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8E54-9576-47CB-8A32-83D05727005B}">
  <dimension ref="A1:N5"/>
  <sheetViews>
    <sheetView tabSelected="1" zoomScaleNormal="100" workbookViewId="0">
      <selection activeCell="G23" sqref="G23"/>
    </sheetView>
  </sheetViews>
  <sheetFormatPr defaultColWidth="9.109375" defaultRowHeight="11.4" x14ac:dyDescent="0.2"/>
  <cols>
    <col min="1" max="11" width="9.109375" style="27"/>
    <col min="12" max="12" width="2.5546875" style="27" customWidth="1"/>
    <col min="13" max="16384" width="9.109375" style="27"/>
  </cols>
  <sheetData>
    <row r="1" spans="1:14" ht="13.5" customHeight="1" x14ac:dyDescent="0.2">
      <c r="A1" s="75" t="s">
        <v>0</v>
      </c>
      <c r="B1" s="75"/>
      <c r="C1" s="75"/>
      <c r="D1" s="75"/>
      <c r="E1" s="75"/>
      <c r="F1" s="75"/>
      <c r="G1" s="75"/>
      <c r="H1" s="75"/>
      <c r="I1" s="75"/>
      <c r="J1" s="75"/>
      <c r="K1" s="75"/>
      <c r="L1" s="75"/>
    </row>
    <row r="2" spans="1:14" x14ac:dyDescent="0.2">
      <c r="A2" s="74" t="s">
        <v>1</v>
      </c>
      <c r="B2" s="74"/>
      <c r="C2" s="74"/>
      <c r="D2" s="74"/>
      <c r="E2" s="74"/>
      <c r="F2" s="74"/>
      <c r="G2" s="74"/>
      <c r="H2" s="74"/>
      <c r="I2" s="74"/>
      <c r="J2" s="74"/>
      <c r="K2" s="74"/>
      <c r="L2" s="74"/>
      <c r="N2" s="28"/>
    </row>
    <row r="3" spans="1:14" s="29" customFormat="1" x14ac:dyDescent="0.2">
      <c r="A3" s="71"/>
      <c r="B3" s="72"/>
      <c r="C3" s="72"/>
      <c r="D3" s="72"/>
      <c r="E3" s="72"/>
      <c r="F3" s="72"/>
      <c r="G3" s="72"/>
      <c r="H3" s="72"/>
      <c r="I3" s="72"/>
      <c r="J3" s="72"/>
      <c r="K3" s="72"/>
      <c r="L3" s="73"/>
    </row>
    <row r="4" spans="1:14" s="29" customFormat="1" ht="117.75" customHeight="1" x14ac:dyDescent="0.2">
      <c r="A4" s="65" t="s">
        <v>2</v>
      </c>
      <c r="B4" s="66"/>
      <c r="C4" s="66"/>
      <c r="D4" s="66"/>
      <c r="E4" s="66"/>
      <c r="F4" s="66"/>
      <c r="G4" s="66"/>
      <c r="H4" s="66"/>
      <c r="I4" s="66"/>
      <c r="J4" s="66"/>
      <c r="K4" s="66"/>
      <c r="L4" s="67"/>
    </row>
    <row r="5" spans="1:14" s="29" customFormat="1" ht="108.75" customHeight="1" x14ac:dyDescent="0.2">
      <c r="A5" s="68" t="s">
        <v>3</v>
      </c>
      <c r="B5" s="69"/>
      <c r="C5" s="69"/>
      <c r="D5" s="69"/>
      <c r="E5" s="69"/>
      <c r="F5" s="69"/>
      <c r="G5" s="69"/>
      <c r="H5" s="69"/>
      <c r="I5" s="69"/>
      <c r="J5" s="69"/>
      <c r="K5" s="69"/>
      <c r="L5" s="70"/>
    </row>
  </sheetData>
  <mergeCells count="5">
    <mergeCell ref="A4:L4"/>
    <mergeCell ref="A5:L5"/>
    <mergeCell ref="A3:L3"/>
    <mergeCell ref="A2:L2"/>
    <mergeCell ref="A1:L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67A68-0F61-4F75-A409-19D1F23454A0}">
  <dimension ref="A1:J25"/>
  <sheetViews>
    <sheetView topLeftCell="A14" workbookViewId="0">
      <selection activeCell="B18" sqref="B18"/>
    </sheetView>
  </sheetViews>
  <sheetFormatPr defaultRowHeight="14.4" x14ac:dyDescent="0.3"/>
  <cols>
    <col min="1" max="1" width="17.109375" customWidth="1"/>
    <col min="2" max="2" width="36.88671875" customWidth="1"/>
    <col min="3" max="3" width="14" customWidth="1"/>
  </cols>
  <sheetData>
    <row r="1" spans="1:10" x14ac:dyDescent="0.3">
      <c r="A1" t="s">
        <v>4</v>
      </c>
    </row>
    <row r="3" spans="1:10" x14ac:dyDescent="0.3">
      <c r="A3" t="s">
        <v>5</v>
      </c>
      <c r="B3">
        <v>2.512E-2</v>
      </c>
      <c r="C3" t="s">
        <v>6</v>
      </c>
      <c r="D3" t="s">
        <v>7</v>
      </c>
      <c r="E3" t="s">
        <v>8</v>
      </c>
      <c r="F3" s="1" t="s">
        <v>9</v>
      </c>
    </row>
    <row r="4" spans="1:10" x14ac:dyDescent="0.3">
      <c r="A4" t="s">
        <v>10</v>
      </c>
      <c r="B4">
        <v>4.2909999999999997E-2</v>
      </c>
      <c r="C4" t="s">
        <v>6</v>
      </c>
      <c r="D4" t="s">
        <v>7</v>
      </c>
      <c r="E4" t="s">
        <v>8</v>
      </c>
      <c r="F4" s="1" t="s">
        <v>9</v>
      </c>
    </row>
    <row r="5" spans="1:10" x14ac:dyDescent="0.3">
      <c r="A5" t="s">
        <v>11</v>
      </c>
      <c r="B5">
        <v>10.4</v>
      </c>
      <c r="C5" t="s">
        <v>12</v>
      </c>
      <c r="D5" t="s">
        <v>7</v>
      </c>
      <c r="E5" t="s">
        <v>8</v>
      </c>
    </row>
    <row r="10" spans="1:10" x14ac:dyDescent="0.3">
      <c r="B10" t="s">
        <v>13</v>
      </c>
    </row>
    <row r="11" spans="1:10" x14ac:dyDescent="0.3">
      <c r="B11" s="1" t="s">
        <v>14</v>
      </c>
    </row>
    <row r="12" spans="1:10" ht="15" thickBot="1" x14ac:dyDescent="0.35"/>
    <row r="13" spans="1:10" ht="18" x14ac:dyDescent="0.3">
      <c r="A13" s="2" t="s">
        <v>15</v>
      </c>
      <c r="B13" s="76" t="s">
        <v>16</v>
      </c>
      <c r="C13" s="3" t="s">
        <v>17</v>
      </c>
      <c r="D13" s="3" t="s">
        <v>18</v>
      </c>
      <c r="E13" s="78" t="s">
        <v>19</v>
      </c>
    </row>
    <row r="14" spans="1:10" ht="16.2" thickBot="1" x14ac:dyDescent="0.35">
      <c r="A14" s="4" t="s">
        <v>20</v>
      </c>
      <c r="B14" s="77"/>
      <c r="C14" s="5" t="s">
        <v>21</v>
      </c>
      <c r="D14" s="5" t="s">
        <v>21</v>
      </c>
      <c r="E14" s="79"/>
    </row>
    <row r="15" spans="1:10" ht="35.4" customHeight="1" thickBot="1" x14ac:dyDescent="0.35">
      <c r="A15" s="4" t="s">
        <v>22</v>
      </c>
      <c r="B15" s="6" t="s">
        <v>23</v>
      </c>
      <c r="C15" s="5">
        <v>1.1000000000000001</v>
      </c>
      <c r="D15" s="5">
        <v>0</v>
      </c>
      <c r="E15" s="5">
        <v>0.28999999999999998</v>
      </c>
    </row>
    <row r="16" spans="1:10" ht="35.4" customHeight="1" thickBot="1" x14ac:dyDescent="0.35">
      <c r="A16" s="4" t="s">
        <v>24</v>
      </c>
      <c r="B16" s="6" t="s">
        <v>25</v>
      </c>
      <c r="C16" s="5">
        <v>1.1000000000000001</v>
      </c>
      <c r="D16" s="5">
        <v>0</v>
      </c>
      <c r="E16" s="5">
        <v>0.28999999999999998</v>
      </c>
      <c r="J16" t="s">
        <v>26</v>
      </c>
    </row>
    <row r="17" spans="1:10" ht="35.4" customHeight="1" thickBot="1" x14ac:dyDescent="0.35">
      <c r="A17" s="4" t="s">
        <v>27</v>
      </c>
      <c r="B17" s="6" t="s">
        <v>28</v>
      </c>
      <c r="C17" s="5">
        <v>1.1000000000000001</v>
      </c>
      <c r="D17" s="5">
        <v>0</v>
      </c>
      <c r="E17" s="5">
        <v>0.28999999999999998</v>
      </c>
      <c r="I17" t="s">
        <v>29</v>
      </c>
      <c r="J17">
        <v>0.27800000000000002</v>
      </c>
    </row>
    <row r="18" spans="1:10" ht="35.4" customHeight="1" thickBot="1" x14ac:dyDescent="0.35">
      <c r="A18" s="4" t="s">
        <v>30</v>
      </c>
      <c r="B18" s="6" t="s">
        <v>31</v>
      </c>
      <c r="C18" s="5">
        <v>1.1000000000000001</v>
      </c>
      <c r="D18" s="5">
        <v>0</v>
      </c>
      <c r="E18" s="5">
        <v>0.22</v>
      </c>
    </row>
    <row r="19" spans="1:10" ht="35.4" customHeight="1" thickBot="1" x14ac:dyDescent="0.35">
      <c r="A19" s="4" t="s">
        <v>32</v>
      </c>
      <c r="B19" s="6" t="s">
        <v>33</v>
      </c>
      <c r="C19" s="5">
        <v>1.1000000000000001</v>
      </c>
      <c r="D19" s="5">
        <v>0</v>
      </c>
      <c r="E19" s="5">
        <v>0.36</v>
      </c>
    </row>
    <row r="20" spans="1:10" ht="35.4" customHeight="1" thickBot="1" x14ac:dyDescent="0.35">
      <c r="A20" s="4" t="s">
        <v>34</v>
      </c>
      <c r="B20" s="6" t="s">
        <v>35</v>
      </c>
      <c r="C20" s="5">
        <v>1.2</v>
      </c>
      <c r="D20" s="5">
        <v>0</v>
      </c>
      <c r="E20" s="5">
        <v>0.36</v>
      </c>
    </row>
    <row r="21" spans="1:10" ht="35.4" customHeight="1" thickBot="1" x14ac:dyDescent="0.35">
      <c r="A21" s="4"/>
      <c r="B21" s="7" t="s">
        <v>36</v>
      </c>
      <c r="C21" s="8"/>
      <c r="D21" s="8"/>
      <c r="E21" s="8">
        <f>0.3*E20</f>
        <v>0.108</v>
      </c>
    </row>
    <row r="22" spans="1:10" ht="35.4" customHeight="1" thickBot="1" x14ac:dyDescent="0.35">
      <c r="A22" s="4" t="s">
        <v>37</v>
      </c>
      <c r="B22" s="6" t="s">
        <v>38</v>
      </c>
      <c r="C22" s="5">
        <v>0.2</v>
      </c>
      <c r="D22" s="5">
        <v>1</v>
      </c>
      <c r="E22" s="5">
        <v>0.04</v>
      </c>
    </row>
    <row r="23" spans="1:10" ht="35.4" customHeight="1" thickBot="1" x14ac:dyDescent="0.35">
      <c r="A23" s="4" t="s">
        <v>39</v>
      </c>
      <c r="B23" s="6" t="s">
        <v>40</v>
      </c>
      <c r="C23" s="5">
        <v>1.1000000000000001</v>
      </c>
      <c r="D23" s="5">
        <v>0</v>
      </c>
      <c r="E23" s="5">
        <v>0.22</v>
      </c>
    </row>
    <row r="24" spans="1:10" ht="35.4" customHeight="1" thickBot="1" x14ac:dyDescent="0.35">
      <c r="A24" s="4" t="s">
        <v>41</v>
      </c>
      <c r="B24" s="6" t="s">
        <v>42</v>
      </c>
      <c r="C24" s="5">
        <v>2.2999999999999998</v>
      </c>
      <c r="D24" s="5">
        <v>0.2</v>
      </c>
      <c r="E24" s="9">
        <v>0.42</v>
      </c>
      <c r="F24" s="10" t="s">
        <v>43</v>
      </c>
    </row>
    <row r="25" spans="1:10" ht="35.4" customHeight="1" thickBot="1" x14ac:dyDescent="0.35">
      <c r="A25" s="4" t="s">
        <v>44</v>
      </c>
      <c r="B25" s="6" t="s">
        <v>45</v>
      </c>
      <c r="C25" s="5">
        <v>0.62</v>
      </c>
      <c r="D25" s="5">
        <v>0.63</v>
      </c>
      <c r="E25" s="5">
        <v>0.1</v>
      </c>
    </row>
  </sheetData>
  <sheetProtection algorithmName="SHA-512" hashValue="0tbZ1i/VhMJC+aA08ENqZx28SddpA80vOh+ebUazQ7R97sv0T1JYZYC3zygjHKV69eZlDNIjLbkSeVrbGKBycw==" saltValue="rBCMzMDgqPr88yKa7iD4Jw==" spinCount="100000" sheet="1" objects="1" scenarios="1"/>
  <mergeCells count="2">
    <mergeCell ref="B13:B14"/>
    <mergeCell ref="E13:E14"/>
  </mergeCells>
  <hyperlinks>
    <hyperlink ref="F3" r:id="rId1" display="https://aaa.lrv.lt/uploads/aaa/documents/files/NIR_2022 04 15 FINAL.pdf" xr:uid="{866E62D9-3F1D-44AF-8124-1FD7EF14B436}"/>
    <hyperlink ref="F4" r:id="rId2" display="https://aaa.lrv.lt/uploads/aaa/documents/files/NIR_2022 04 15 FINAL.pdf" xr:uid="{65A181EE-EBE9-4265-9A3F-C10986EDD6D2}"/>
    <hyperlink ref="B11" r:id="rId3" xr:uid="{494F90B5-7862-4E0F-AF57-A254F226F346}"/>
  </hyperlinks>
  <pageMargins left="0.7" right="0.7" top="0.75" bottom="0.75" header="0.3" footer="0.3"/>
  <drawing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D0CA0A-386A-4BEB-BA65-D9FCA7CEDBC2}">
  <dimension ref="B1:C30"/>
  <sheetViews>
    <sheetView zoomScaleNormal="100" workbookViewId="0">
      <selection activeCell="B22" sqref="B22"/>
    </sheetView>
  </sheetViews>
  <sheetFormatPr defaultColWidth="9.109375" defaultRowHeight="12.6" x14ac:dyDescent="0.2"/>
  <cols>
    <col min="1" max="1" width="3.5546875" style="11" customWidth="1"/>
    <col min="2" max="2" width="170.6640625" style="11" customWidth="1"/>
    <col min="3" max="16384" width="9.109375" style="11"/>
  </cols>
  <sheetData>
    <row r="1" spans="2:3" s="24" customFormat="1" x14ac:dyDescent="0.2">
      <c r="B1" s="23"/>
    </row>
    <row r="2" spans="2:3" s="24" customFormat="1" ht="22.8" x14ac:dyDescent="0.2">
      <c r="B2" s="49" t="s">
        <v>46</v>
      </c>
    </row>
    <row r="3" spans="2:3" s="24" customFormat="1" ht="12.75" customHeight="1" x14ac:dyDescent="0.2">
      <c r="B3" s="12"/>
    </row>
    <row r="4" spans="2:3" s="24" customFormat="1" ht="99.75" customHeight="1" x14ac:dyDescent="0.2">
      <c r="B4" s="19" t="s">
        <v>47</v>
      </c>
      <c r="C4" s="25"/>
    </row>
    <row r="5" spans="2:3" s="24" customFormat="1" ht="12.75" customHeight="1" x14ac:dyDescent="0.2">
      <c r="B5" s="13" t="s">
        <v>48</v>
      </c>
      <c r="C5" s="25"/>
    </row>
    <row r="6" spans="2:3" s="24" customFormat="1" ht="12.75" customHeight="1" x14ac:dyDescent="0.2">
      <c r="B6" s="50"/>
    </row>
    <row r="7" spans="2:3" s="24" customFormat="1" ht="37.5" customHeight="1" x14ac:dyDescent="0.2">
      <c r="B7" s="19" t="s">
        <v>49</v>
      </c>
    </row>
    <row r="8" spans="2:3" s="24" customFormat="1" ht="12.75" customHeight="1" x14ac:dyDescent="0.2">
      <c r="B8" s="13" t="s">
        <v>48</v>
      </c>
      <c r="C8" s="25"/>
    </row>
    <row r="9" spans="2:3" s="24" customFormat="1" ht="12.75" customHeight="1" x14ac:dyDescent="0.2">
      <c r="B9" s="51"/>
    </row>
    <row r="10" spans="2:3" s="24" customFormat="1" ht="37.5" customHeight="1" x14ac:dyDescent="0.2">
      <c r="B10" s="19" t="s">
        <v>50</v>
      </c>
    </row>
    <row r="11" spans="2:3" s="24" customFormat="1" ht="12.75" customHeight="1" x14ac:dyDescent="0.2">
      <c r="B11" s="13" t="s">
        <v>48</v>
      </c>
      <c r="C11" s="25"/>
    </row>
    <row r="12" spans="2:3" s="24" customFormat="1" ht="12.75" customHeight="1" x14ac:dyDescent="0.2">
      <c r="B12" s="51"/>
    </row>
    <row r="13" spans="2:3" s="24" customFormat="1" ht="148.5" customHeight="1" x14ac:dyDescent="0.2">
      <c r="B13" s="19" t="s">
        <v>51</v>
      </c>
      <c r="C13" s="25"/>
    </row>
    <row r="14" spans="2:3" s="24" customFormat="1" ht="12.75" customHeight="1" x14ac:dyDescent="0.2">
      <c r="B14" s="13" t="s">
        <v>48</v>
      </c>
      <c r="C14" s="25"/>
    </row>
    <row r="15" spans="2:3" s="24" customFormat="1" ht="12.75" customHeight="1" x14ac:dyDescent="0.2">
      <c r="B15" s="51"/>
    </row>
    <row r="16" spans="2:3" s="24" customFormat="1" ht="37.5" customHeight="1" x14ac:dyDescent="0.2">
      <c r="B16" s="19" t="s">
        <v>52</v>
      </c>
      <c r="C16" s="25"/>
    </row>
    <row r="17" spans="2:3" s="24" customFormat="1" ht="12.75" customHeight="1" x14ac:dyDescent="0.2">
      <c r="B17" s="13" t="s">
        <v>48</v>
      </c>
      <c r="C17" s="25"/>
    </row>
    <row r="18" spans="2:3" s="24" customFormat="1" ht="12.75" customHeight="1" x14ac:dyDescent="0.2">
      <c r="B18" s="51"/>
    </row>
    <row r="19" spans="2:3" s="24" customFormat="1" ht="12.75" customHeight="1" x14ac:dyDescent="0.2">
      <c r="B19" s="12" t="s">
        <v>53</v>
      </c>
    </row>
    <row r="20" spans="2:3" s="24" customFormat="1" ht="12.75" customHeight="1" x14ac:dyDescent="0.2">
      <c r="B20" s="13" t="s">
        <v>48</v>
      </c>
      <c r="C20" s="25"/>
    </row>
    <row r="21" spans="2:3" s="24" customFormat="1" ht="12.75" customHeight="1" x14ac:dyDescent="0.2">
      <c r="B21" s="51"/>
    </row>
    <row r="22" spans="2:3" s="24" customFormat="1" ht="37.5" customHeight="1" x14ac:dyDescent="0.2">
      <c r="B22" s="20" t="s">
        <v>54</v>
      </c>
      <c r="C22" s="26"/>
    </row>
    <row r="23" spans="2:3" x14ac:dyDescent="0.2">
      <c r="B23" s="14"/>
    </row>
    <row r="24" spans="2:3" ht="15.75" customHeight="1" x14ac:dyDescent="0.2"/>
    <row r="25" spans="2:3" x14ac:dyDescent="0.2">
      <c r="B25" s="14"/>
    </row>
    <row r="26" spans="2:3" x14ac:dyDescent="0.2">
      <c r="B26" s="15" t="s">
        <v>1</v>
      </c>
    </row>
    <row r="27" spans="2:3" ht="15" customHeight="1" x14ac:dyDescent="0.2"/>
    <row r="28" spans="2:3" ht="15" customHeight="1" x14ac:dyDescent="0.2">
      <c r="B28" s="16"/>
    </row>
    <row r="29" spans="2:3" ht="15" customHeight="1" x14ac:dyDescent="0.2">
      <c r="B29" s="16"/>
    </row>
    <row r="30" spans="2:3" ht="15" customHeight="1" x14ac:dyDescent="0.2">
      <c r="B30" s="16"/>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7A8AC-B7FC-4BC2-8DDF-361586A5825A}">
  <dimension ref="B1:E9"/>
  <sheetViews>
    <sheetView workbookViewId="0">
      <selection activeCell="J45" sqref="J45"/>
    </sheetView>
  </sheetViews>
  <sheetFormatPr defaultColWidth="9.109375" defaultRowHeight="11.4" x14ac:dyDescent="0.2"/>
  <cols>
    <col min="1" max="1" width="5.5546875" style="27" customWidth="1"/>
    <col min="2" max="2" width="9" style="27" customWidth="1"/>
    <col min="3" max="3" width="9.33203125" style="27" customWidth="1"/>
    <col min="4" max="4" width="8.6640625" style="27" customWidth="1"/>
    <col min="5" max="5" width="7.33203125" style="27" customWidth="1"/>
    <col min="6" max="16384" width="9.109375" style="27"/>
  </cols>
  <sheetData>
    <row r="1" spans="2:5" x14ac:dyDescent="0.2">
      <c r="B1" s="30"/>
      <c r="C1" s="30"/>
      <c r="D1" s="30"/>
      <c r="E1" s="30"/>
    </row>
    <row r="2" spans="2:5" x14ac:dyDescent="0.2">
      <c r="B2" s="30"/>
      <c r="C2" s="48"/>
      <c r="D2" s="30"/>
      <c r="E2" s="30"/>
    </row>
    <row r="3" spans="2:5" x14ac:dyDescent="0.2">
      <c r="B3" s="30"/>
      <c r="C3" s="30"/>
      <c r="D3" s="30"/>
      <c r="E3" s="30"/>
    </row>
    <row r="4" spans="2:5" x14ac:dyDescent="0.2">
      <c r="B4" s="30"/>
      <c r="C4" s="48"/>
      <c r="D4" s="30"/>
      <c r="E4" s="30"/>
    </row>
    <row r="5" spans="2:5" x14ac:dyDescent="0.2">
      <c r="B5" s="30"/>
      <c r="C5" s="30"/>
      <c r="D5" s="30"/>
      <c r="E5" s="30"/>
    </row>
    <row r="6" spans="2:5" x14ac:dyDescent="0.2">
      <c r="B6" s="30"/>
      <c r="C6" s="48"/>
      <c r="D6" s="30"/>
      <c r="E6" s="30"/>
    </row>
    <row r="7" spans="2:5" x14ac:dyDescent="0.2">
      <c r="B7" s="30"/>
      <c r="C7" s="30"/>
      <c r="D7" s="30"/>
      <c r="E7" s="30"/>
    </row>
    <row r="8" spans="2:5" x14ac:dyDescent="0.2">
      <c r="B8" s="30"/>
      <c r="C8" s="48"/>
      <c r="D8" s="30"/>
      <c r="E8" s="30"/>
    </row>
    <row r="9" spans="2:5" x14ac:dyDescent="0.2">
      <c r="B9" s="30"/>
      <c r="C9" s="30"/>
      <c r="D9" s="30"/>
      <c r="E9" s="30"/>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6D0E9-F243-4901-A15A-0DCC77A714E8}">
  <dimension ref="A2:H15"/>
  <sheetViews>
    <sheetView workbookViewId="0">
      <selection activeCell="H22" sqref="H22"/>
    </sheetView>
  </sheetViews>
  <sheetFormatPr defaultColWidth="9.109375" defaultRowHeight="11.4" x14ac:dyDescent="0.2"/>
  <cols>
    <col min="1" max="1" width="9.109375" style="27"/>
    <col min="2" max="2" width="22.88671875" style="27" customWidth="1"/>
    <col min="3" max="3" width="15" style="27" customWidth="1"/>
    <col min="4" max="4" width="15.6640625" style="27" customWidth="1"/>
    <col min="5" max="5" width="14" style="27" customWidth="1"/>
    <col min="6" max="6" width="14.5546875" style="27" customWidth="1"/>
    <col min="7" max="8" width="15.6640625" style="27" customWidth="1"/>
    <col min="9" max="16384" width="9.109375" style="27"/>
  </cols>
  <sheetData>
    <row r="2" spans="1:8" x14ac:dyDescent="0.2">
      <c r="A2" s="81" t="s">
        <v>97</v>
      </c>
      <c r="B2" s="81"/>
      <c r="C2" s="81"/>
      <c r="D2" s="81"/>
      <c r="E2" s="81"/>
      <c r="F2" s="81"/>
      <c r="G2" s="81"/>
      <c r="H2" s="81"/>
    </row>
    <row r="3" spans="1:8" ht="72.75" customHeight="1" x14ac:dyDescent="0.2">
      <c r="A3" s="31" t="s">
        <v>55</v>
      </c>
      <c r="B3" s="32" t="s">
        <v>56</v>
      </c>
      <c r="C3" s="31" t="s">
        <v>57</v>
      </c>
      <c r="D3" s="31" t="s">
        <v>58</v>
      </c>
      <c r="E3" s="31" t="s">
        <v>59</v>
      </c>
      <c r="F3" s="31" t="s">
        <v>60</v>
      </c>
      <c r="G3" s="33" t="s">
        <v>61</v>
      </c>
      <c r="H3" s="33" t="s">
        <v>62</v>
      </c>
    </row>
    <row r="4" spans="1:8" x14ac:dyDescent="0.2">
      <c r="A4" s="34">
        <v>1</v>
      </c>
      <c r="B4" s="35" t="s">
        <v>63</v>
      </c>
      <c r="C4" s="52" t="s">
        <v>1</v>
      </c>
      <c r="D4" s="53" t="s">
        <v>1</v>
      </c>
      <c r="E4" s="53" t="s">
        <v>1</v>
      </c>
      <c r="F4" s="53" t="s">
        <v>1</v>
      </c>
      <c r="G4" s="54">
        <v>0</v>
      </c>
      <c r="H4" s="54">
        <v>0</v>
      </c>
    </row>
    <row r="5" spans="1:8" x14ac:dyDescent="0.2">
      <c r="A5" s="34">
        <v>2</v>
      </c>
      <c r="B5" s="35" t="s">
        <v>64</v>
      </c>
      <c r="C5" s="55" t="s">
        <v>1</v>
      </c>
      <c r="D5" s="56" t="s">
        <v>1</v>
      </c>
      <c r="E5" s="56" t="s">
        <v>1</v>
      </c>
      <c r="F5" s="56" t="s">
        <v>1</v>
      </c>
      <c r="G5" s="57">
        <v>0</v>
      </c>
      <c r="H5" s="57">
        <v>0</v>
      </c>
    </row>
    <row r="6" spans="1:8" x14ac:dyDescent="0.2">
      <c r="A6" s="34">
        <v>3</v>
      </c>
      <c r="B6" s="35" t="s">
        <v>65</v>
      </c>
      <c r="C6" s="55" t="s">
        <v>1</v>
      </c>
      <c r="D6" s="56" t="s">
        <v>1</v>
      </c>
      <c r="E6" s="56" t="s">
        <v>1</v>
      </c>
      <c r="F6" s="56" t="s">
        <v>1</v>
      </c>
      <c r="G6" s="57">
        <v>0</v>
      </c>
      <c r="H6" s="57">
        <v>0</v>
      </c>
    </row>
    <row r="7" spans="1:8" x14ac:dyDescent="0.2">
      <c r="A7" s="34">
        <v>4</v>
      </c>
      <c r="B7" s="35" t="s">
        <v>66</v>
      </c>
      <c r="C7" s="55" t="s">
        <v>1</v>
      </c>
      <c r="D7" s="56" t="s">
        <v>1</v>
      </c>
      <c r="E7" s="56" t="s">
        <v>1</v>
      </c>
      <c r="F7" s="56" t="s">
        <v>1</v>
      </c>
      <c r="G7" s="57">
        <v>0</v>
      </c>
      <c r="H7" s="57">
        <v>0</v>
      </c>
    </row>
    <row r="8" spans="1:8" x14ac:dyDescent="0.2">
      <c r="A8" s="34" t="s">
        <v>67</v>
      </c>
      <c r="B8" s="35" t="s">
        <v>68</v>
      </c>
      <c r="C8" s="55" t="s">
        <v>1</v>
      </c>
      <c r="D8" s="56" t="s">
        <v>1</v>
      </c>
      <c r="E8" s="56" t="s">
        <v>1</v>
      </c>
      <c r="F8" s="56" t="s">
        <v>1</v>
      </c>
      <c r="G8" s="57">
        <v>0</v>
      </c>
      <c r="H8" s="57">
        <v>0</v>
      </c>
    </row>
    <row r="9" spans="1:8" x14ac:dyDescent="0.2">
      <c r="A9" s="34" t="s">
        <v>69</v>
      </c>
      <c r="B9" s="35" t="s">
        <v>70</v>
      </c>
      <c r="C9" s="55" t="s">
        <v>1</v>
      </c>
      <c r="D9" s="56" t="s">
        <v>1</v>
      </c>
      <c r="E9" s="56" t="s">
        <v>1</v>
      </c>
      <c r="F9" s="56" t="s">
        <v>1</v>
      </c>
      <c r="G9" s="57">
        <v>0</v>
      </c>
      <c r="H9" s="57">
        <v>0</v>
      </c>
    </row>
    <row r="10" spans="1:8" x14ac:dyDescent="0.2">
      <c r="A10" s="82" t="s">
        <v>71</v>
      </c>
      <c r="B10" s="83"/>
      <c r="C10" s="83"/>
      <c r="D10" s="84"/>
      <c r="E10" s="58">
        <v>0</v>
      </c>
      <c r="F10" s="59">
        <v>0</v>
      </c>
      <c r="G10" s="60">
        <v>0</v>
      </c>
      <c r="H10" s="60">
        <v>0</v>
      </c>
    </row>
    <row r="11" spans="1:8" x14ac:dyDescent="0.2">
      <c r="A11" s="40"/>
      <c r="B11" s="40"/>
      <c r="C11" s="40"/>
      <c r="D11" s="40"/>
      <c r="E11" s="40"/>
      <c r="F11" s="40"/>
      <c r="G11" s="41"/>
      <c r="H11" s="41"/>
    </row>
    <row r="12" spans="1:8" x14ac:dyDescent="0.2">
      <c r="A12" s="42" t="s">
        <v>72</v>
      </c>
      <c r="B12" s="85" t="s">
        <v>73</v>
      </c>
      <c r="C12" s="86"/>
      <c r="D12" s="86"/>
      <c r="E12" s="86"/>
      <c r="F12" s="87"/>
      <c r="G12" s="88" t="str">
        <f>IF((AND(G4&lt;0,ABS(G4)&gt;H4)),"Taip","Ne")</f>
        <v>Ne</v>
      </c>
      <c r="H12" s="89"/>
    </row>
    <row r="13" spans="1:8" x14ac:dyDescent="0.2">
      <c r="A13" s="42" t="s">
        <v>74</v>
      </c>
      <c r="B13" s="85" t="s">
        <v>75</v>
      </c>
      <c r="C13" s="86"/>
      <c r="D13" s="86"/>
      <c r="E13" s="86"/>
      <c r="F13" s="87"/>
      <c r="G13" s="88" t="str">
        <f>IF((AND(G10&lt;0,ABS(G10)&gt;H10)),"Taip","Ne")</f>
        <v>Ne</v>
      </c>
      <c r="H13" s="89"/>
    </row>
    <row r="15" spans="1:8" ht="60" customHeight="1" x14ac:dyDescent="0.2">
      <c r="A15" s="80" t="s">
        <v>76</v>
      </c>
      <c r="B15" s="80"/>
      <c r="C15" s="80"/>
      <c r="D15" s="80"/>
      <c r="E15" s="80"/>
      <c r="F15" s="80"/>
      <c r="G15" s="80"/>
      <c r="H15" s="80"/>
    </row>
  </sheetData>
  <mergeCells count="7">
    <mergeCell ref="A15:H15"/>
    <mergeCell ref="A2:H2"/>
    <mergeCell ref="A10:D10"/>
    <mergeCell ref="B12:F12"/>
    <mergeCell ref="G12:H12"/>
    <mergeCell ref="B13:F13"/>
    <mergeCell ref="G13:H1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A81C2A-00EE-4280-B827-47A876973059}">
  <dimension ref="B1:B29"/>
  <sheetViews>
    <sheetView zoomScaleNormal="100" workbookViewId="0">
      <selection activeCell="B14" sqref="B14"/>
    </sheetView>
  </sheetViews>
  <sheetFormatPr defaultRowHeight="14.4" x14ac:dyDescent="0.3"/>
  <cols>
    <col min="1" max="1" width="4.109375" customWidth="1"/>
    <col min="2" max="2" width="170.6640625" customWidth="1"/>
  </cols>
  <sheetData>
    <row r="1" spans="2:2" s="21" customFormat="1" x14ac:dyDescent="0.3"/>
    <row r="2" spans="2:2" s="21" customFormat="1" ht="12.75" customHeight="1" x14ac:dyDescent="0.3">
      <c r="B2" s="61" t="s">
        <v>77</v>
      </c>
    </row>
    <row r="3" spans="2:2" s="21" customFormat="1" ht="12.75" customHeight="1" x14ac:dyDescent="0.3">
      <c r="B3" s="17"/>
    </row>
    <row r="4" spans="2:2" s="21" customFormat="1" ht="12.75" customHeight="1" x14ac:dyDescent="0.3">
      <c r="B4" s="18" t="s">
        <v>78</v>
      </c>
    </row>
    <row r="5" spans="2:2" s="21" customFormat="1" ht="12.75" customHeight="1" x14ac:dyDescent="0.3">
      <c r="B5" s="22" t="s">
        <v>48</v>
      </c>
    </row>
    <row r="6" spans="2:2" s="21" customFormat="1" ht="12.75" customHeight="1" x14ac:dyDescent="0.3">
      <c r="B6" s="62"/>
    </row>
    <row r="7" spans="2:2" s="21" customFormat="1" ht="37.5" customHeight="1" x14ac:dyDescent="0.3">
      <c r="B7" s="19" t="s">
        <v>49</v>
      </c>
    </row>
    <row r="8" spans="2:2" s="21" customFormat="1" ht="12.75" customHeight="1" x14ac:dyDescent="0.3">
      <c r="B8" s="22" t="s">
        <v>48</v>
      </c>
    </row>
    <row r="9" spans="2:2" s="21" customFormat="1" ht="12.75" customHeight="1" x14ac:dyDescent="0.3">
      <c r="B9" s="63"/>
    </row>
    <row r="10" spans="2:2" s="21" customFormat="1" ht="37.5" customHeight="1" x14ac:dyDescent="0.3">
      <c r="B10" s="19" t="s">
        <v>50</v>
      </c>
    </row>
    <row r="11" spans="2:2" s="21" customFormat="1" ht="12.75" customHeight="1" x14ac:dyDescent="0.3">
      <c r="B11" s="22" t="s">
        <v>48</v>
      </c>
    </row>
    <row r="12" spans="2:2" s="21" customFormat="1" ht="12.75" customHeight="1" x14ac:dyDescent="0.3">
      <c r="B12" s="63"/>
    </row>
    <row r="13" spans="2:2" s="21" customFormat="1" ht="144.75" customHeight="1" x14ac:dyDescent="0.3">
      <c r="B13" s="19" t="s">
        <v>51</v>
      </c>
    </row>
    <row r="14" spans="2:2" s="21" customFormat="1" ht="12.75" customHeight="1" x14ac:dyDescent="0.3">
      <c r="B14" s="19" t="s">
        <v>48</v>
      </c>
    </row>
    <row r="15" spans="2:2" s="21" customFormat="1" ht="12.75" customHeight="1" x14ac:dyDescent="0.3">
      <c r="B15" s="63"/>
    </row>
    <row r="16" spans="2:2" s="21" customFormat="1" ht="37.5" customHeight="1" x14ac:dyDescent="0.3">
      <c r="B16" s="19" t="s">
        <v>52</v>
      </c>
    </row>
    <row r="17" spans="2:2" s="21" customFormat="1" ht="12.75" customHeight="1" x14ac:dyDescent="0.3">
      <c r="B17" s="19" t="s">
        <v>48</v>
      </c>
    </row>
    <row r="18" spans="2:2" s="21" customFormat="1" ht="12.75" customHeight="1" x14ac:dyDescent="0.3">
      <c r="B18" s="63"/>
    </row>
    <row r="19" spans="2:2" s="21" customFormat="1" ht="12.75" customHeight="1" x14ac:dyDescent="0.3">
      <c r="B19" s="17" t="s">
        <v>53</v>
      </c>
    </row>
    <row r="20" spans="2:2" s="21" customFormat="1" ht="12.75" customHeight="1" x14ac:dyDescent="0.3">
      <c r="B20" s="19" t="s">
        <v>48</v>
      </c>
    </row>
    <row r="21" spans="2:2" s="21" customFormat="1" ht="12.75" customHeight="1" x14ac:dyDescent="0.3">
      <c r="B21" s="64"/>
    </row>
    <row r="22" spans="2:2" s="21" customFormat="1" ht="37.5" customHeight="1" x14ac:dyDescent="0.3">
      <c r="B22" s="20" t="s">
        <v>79</v>
      </c>
    </row>
    <row r="23" spans="2:2" s="21" customFormat="1" x14ac:dyDescent="0.3"/>
    <row r="24" spans="2:2" s="21" customFormat="1" x14ac:dyDescent="0.3"/>
    <row r="25" spans="2:2" s="21" customFormat="1" x14ac:dyDescent="0.3"/>
    <row r="26" spans="2:2" s="21" customFormat="1" x14ac:dyDescent="0.3"/>
    <row r="27" spans="2:2" s="21" customFormat="1" x14ac:dyDescent="0.3"/>
    <row r="28" spans="2:2" s="21" customFormat="1" x14ac:dyDescent="0.3"/>
    <row r="29" spans="2:2" s="21" customFormat="1" x14ac:dyDescent="0.3"/>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58016C-7455-417E-8BF9-6A1522D1A6A5}">
  <dimension ref="B1:E9"/>
  <sheetViews>
    <sheetView workbookViewId="0">
      <selection activeCell="H15" sqref="H15"/>
    </sheetView>
  </sheetViews>
  <sheetFormatPr defaultColWidth="9.109375" defaultRowHeight="11.4" x14ac:dyDescent="0.2"/>
  <cols>
    <col min="1" max="1" width="5.5546875" style="27" customWidth="1"/>
    <col min="2" max="2" width="9" style="27" customWidth="1"/>
    <col min="3" max="3" width="9.33203125" style="27" customWidth="1"/>
    <col min="4" max="4" width="8.6640625" style="27" customWidth="1"/>
    <col min="5" max="5" width="7.33203125" style="27" customWidth="1"/>
    <col min="6" max="16384" width="9.109375" style="27"/>
  </cols>
  <sheetData>
    <row r="1" spans="2:5" x14ac:dyDescent="0.2">
      <c r="B1" s="30"/>
      <c r="C1" s="30"/>
      <c r="D1" s="30"/>
      <c r="E1" s="30"/>
    </row>
    <row r="2" spans="2:5" x14ac:dyDescent="0.2">
      <c r="B2" s="30"/>
      <c r="C2" s="48"/>
      <c r="D2" s="30"/>
      <c r="E2" s="30"/>
    </row>
    <row r="3" spans="2:5" x14ac:dyDescent="0.2">
      <c r="B3" s="30"/>
      <c r="C3" s="30"/>
      <c r="D3" s="30"/>
      <c r="E3" s="30"/>
    </row>
    <row r="4" spans="2:5" x14ac:dyDescent="0.2">
      <c r="B4" s="30"/>
      <c r="C4" s="48"/>
      <c r="D4" s="30"/>
      <c r="E4" s="30"/>
    </row>
    <row r="5" spans="2:5" x14ac:dyDescent="0.2">
      <c r="B5" s="30"/>
      <c r="C5" s="30"/>
      <c r="D5" s="30"/>
      <c r="E5" s="30"/>
    </row>
    <row r="6" spans="2:5" x14ac:dyDescent="0.2">
      <c r="B6" s="30"/>
      <c r="C6" s="48"/>
      <c r="D6" s="30"/>
      <c r="E6" s="30"/>
    </row>
    <row r="7" spans="2:5" x14ac:dyDescent="0.2">
      <c r="B7" s="30"/>
      <c r="C7" s="30"/>
      <c r="D7" s="30"/>
      <c r="E7" s="30"/>
    </row>
    <row r="8" spans="2:5" x14ac:dyDescent="0.2">
      <c r="B8" s="30"/>
      <c r="C8" s="48"/>
      <c r="D8" s="30"/>
      <c r="E8" s="30"/>
    </row>
    <row r="9" spans="2:5" x14ac:dyDescent="0.2">
      <c r="B9" s="30"/>
      <c r="C9" s="30"/>
      <c r="D9" s="30"/>
      <c r="E9" s="30"/>
    </row>
  </sheetData>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8188F8-2EB4-430C-8997-C3248204ABFB}">
  <dimension ref="A2:H35"/>
  <sheetViews>
    <sheetView workbookViewId="0">
      <selection activeCell="K15" sqref="K15"/>
    </sheetView>
  </sheetViews>
  <sheetFormatPr defaultColWidth="9.109375" defaultRowHeight="11.4" x14ac:dyDescent="0.2"/>
  <cols>
    <col min="1" max="1" width="9.109375" style="27"/>
    <col min="2" max="2" width="35.6640625" style="27" customWidth="1"/>
    <col min="3" max="8" width="15.6640625" style="27" customWidth="1"/>
    <col min="9" max="16384" width="9.109375" style="27"/>
  </cols>
  <sheetData>
    <row r="2" spans="1:8" x14ac:dyDescent="0.2">
      <c r="A2" s="81" t="s">
        <v>98</v>
      </c>
      <c r="B2" s="81"/>
      <c r="C2" s="81"/>
      <c r="D2" s="81"/>
      <c r="E2" s="81"/>
      <c r="F2" s="81"/>
      <c r="G2" s="81"/>
      <c r="H2" s="81"/>
    </row>
    <row r="3" spans="1:8" ht="85.5" customHeight="1" x14ac:dyDescent="0.2">
      <c r="A3" s="31" t="s">
        <v>55</v>
      </c>
      <c r="B3" s="32" t="s">
        <v>56</v>
      </c>
      <c r="C3" s="31" t="s">
        <v>57</v>
      </c>
      <c r="D3" s="31" t="s">
        <v>58</v>
      </c>
      <c r="E3" s="31" t="s">
        <v>59</v>
      </c>
      <c r="F3" s="31" t="s">
        <v>60</v>
      </c>
      <c r="G3" s="33" t="s">
        <v>61</v>
      </c>
      <c r="H3" s="33" t="s">
        <v>62</v>
      </c>
    </row>
    <row r="4" spans="1:8" x14ac:dyDescent="0.2">
      <c r="A4" s="34">
        <v>1</v>
      </c>
      <c r="B4" s="35" t="s">
        <v>63</v>
      </c>
      <c r="C4" s="36"/>
      <c r="D4" s="36"/>
      <c r="E4" s="36"/>
      <c r="F4" s="36"/>
      <c r="G4" s="37">
        <f>C4+D4</f>
        <v>0</v>
      </c>
      <c r="H4" s="37">
        <f>F4/2</f>
        <v>0</v>
      </c>
    </row>
    <row r="5" spans="1:8" x14ac:dyDescent="0.2">
      <c r="A5" s="34">
        <v>2</v>
      </c>
      <c r="B5" s="35" t="s">
        <v>64</v>
      </c>
      <c r="C5" s="36"/>
      <c r="D5" s="36"/>
      <c r="E5" s="36"/>
      <c r="F5" s="36"/>
      <c r="G5" s="37">
        <f t="shared" ref="G5:G9" si="0">C5+D5</f>
        <v>0</v>
      </c>
      <c r="H5" s="37">
        <f t="shared" ref="H5:H9" si="1">F5/2</f>
        <v>0</v>
      </c>
    </row>
    <row r="6" spans="1:8" x14ac:dyDescent="0.2">
      <c r="A6" s="34">
        <v>3</v>
      </c>
      <c r="B6" s="35" t="s">
        <v>65</v>
      </c>
      <c r="C6" s="36"/>
      <c r="D6" s="36"/>
      <c r="E6" s="36"/>
      <c r="F6" s="36"/>
      <c r="G6" s="37">
        <f t="shared" si="0"/>
        <v>0</v>
      </c>
      <c r="H6" s="37">
        <f t="shared" si="1"/>
        <v>0</v>
      </c>
    </row>
    <row r="7" spans="1:8" x14ac:dyDescent="0.2">
      <c r="A7" s="34">
        <v>4</v>
      </c>
      <c r="B7" s="35" t="s">
        <v>66</v>
      </c>
      <c r="C7" s="36"/>
      <c r="D7" s="36"/>
      <c r="E7" s="36"/>
      <c r="F7" s="36"/>
      <c r="G7" s="37">
        <f t="shared" si="0"/>
        <v>0</v>
      </c>
      <c r="H7" s="37">
        <f t="shared" si="1"/>
        <v>0</v>
      </c>
    </row>
    <row r="8" spans="1:8" x14ac:dyDescent="0.2">
      <c r="A8" s="34" t="s">
        <v>67</v>
      </c>
      <c r="B8" s="35" t="s">
        <v>68</v>
      </c>
      <c r="C8" s="36"/>
      <c r="D8" s="36"/>
      <c r="E8" s="36"/>
      <c r="F8" s="36"/>
      <c r="G8" s="37">
        <f t="shared" si="0"/>
        <v>0</v>
      </c>
      <c r="H8" s="37">
        <f t="shared" si="1"/>
        <v>0</v>
      </c>
    </row>
    <row r="9" spans="1:8" x14ac:dyDescent="0.2">
      <c r="A9" s="34" t="s">
        <v>69</v>
      </c>
      <c r="B9" s="35" t="s">
        <v>70</v>
      </c>
      <c r="C9" s="36"/>
      <c r="D9" s="36"/>
      <c r="E9" s="36"/>
      <c r="F9" s="36"/>
      <c r="G9" s="37">
        <f t="shared" si="0"/>
        <v>0</v>
      </c>
      <c r="H9" s="37">
        <f t="shared" si="1"/>
        <v>0</v>
      </c>
    </row>
    <row r="10" spans="1:8" x14ac:dyDescent="0.2">
      <c r="A10" s="82" t="s">
        <v>71</v>
      </c>
      <c r="B10" s="83"/>
      <c r="C10" s="83"/>
      <c r="D10" s="84"/>
      <c r="E10" s="38">
        <f>SUM(E4:E9)</f>
        <v>0</v>
      </c>
      <c r="F10" s="38">
        <f>SUM(F4:F9)</f>
        <v>0</v>
      </c>
      <c r="G10" s="39">
        <f>SUM(G4:G9)</f>
        <v>0</v>
      </c>
      <c r="H10" s="39">
        <f>SUM(H4:H9)</f>
        <v>0</v>
      </c>
    </row>
    <row r="11" spans="1:8" x14ac:dyDescent="0.2">
      <c r="A11" s="40"/>
      <c r="B11" s="40"/>
      <c r="C11" s="40"/>
      <c r="D11" s="40"/>
      <c r="E11" s="40"/>
      <c r="F11" s="40"/>
      <c r="G11" s="41"/>
      <c r="H11" s="41"/>
    </row>
    <row r="12" spans="1:8" x14ac:dyDescent="0.2">
      <c r="A12" s="42" t="s">
        <v>72</v>
      </c>
      <c r="B12" s="85" t="s">
        <v>73</v>
      </c>
      <c r="C12" s="86"/>
      <c r="D12" s="86"/>
      <c r="E12" s="86"/>
      <c r="F12" s="87"/>
      <c r="G12" s="88" t="str">
        <f>IF((AND(G4&lt;0,ABS(G4)&gt;H4)),"Taip","Ne")</f>
        <v>Ne</v>
      </c>
      <c r="H12" s="89"/>
    </row>
    <row r="13" spans="1:8" x14ac:dyDescent="0.2">
      <c r="A13" s="42" t="s">
        <v>74</v>
      </c>
      <c r="B13" s="85" t="s">
        <v>75</v>
      </c>
      <c r="C13" s="86"/>
      <c r="D13" s="86"/>
      <c r="E13" s="86"/>
      <c r="F13" s="87"/>
      <c r="G13" s="88" t="str">
        <f>IF((AND(G10&lt;0,ABS(G10)&gt;H10)),"Taip","Ne")</f>
        <v>Ne</v>
      </c>
      <c r="H13" s="89"/>
    </row>
    <row r="15" spans="1:8" ht="60" customHeight="1" x14ac:dyDescent="0.2">
      <c r="A15" s="80" t="s">
        <v>76</v>
      </c>
      <c r="B15" s="80"/>
      <c r="C15" s="80"/>
      <c r="D15" s="80"/>
      <c r="E15" s="80"/>
      <c r="F15" s="80"/>
      <c r="G15" s="80"/>
      <c r="H15" s="80"/>
    </row>
    <row r="17" spans="1:8" x14ac:dyDescent="0.2">
      <c r="A17" s="81" t="s">
        <v>80</v>
      </c>
      <c r="B17" s="81"/>
      <c r="C17" s="81"/>
      <c r="D17" s="81"/>
      <c r="E17" s="81"/>
      <c r="F17" s="81"/>
      <c r="G17" s="81"/>
      <c r="H17" s="81"/>
    </row>
    <row r="18" spans="1:8" x14ac:dyDescent="0.2">
      <c r="A18" s="94" t="s">
        <v>81</v>
      </c>
      <c r="B18" s="94"/>
      <c r="C18" s="94"/>
      <c r="D18" s="94"/>
      <c r="E18" s="94"/>
      <c r="F18" s="94"/>
      <c r="G18" s="94"/>
      <c r="H18" s="94"/>
    </row>
    <row r="19" spans="1:8" x14ac:dyDescent="0.2">
      <c r="A19" s="93"/>
      <c r="B19" s="93"/>
      <c r="C19" s="93"/>
      <c r="D19" s="93"/>
      <c r="E19" s="93" t="s">
        <v>82</v>
      </c>
      <c r="F19" s="93"/>
      <c r="G19" s="93" t="s">
        <v>83</v>
      </c>
      <c r="H19" s="93"/>
    </row>
    <row r="20" spans="1:8" x14ac:dyDescent="0.2">
      <c r="A20" s="95" t="s">
        <v>84</v>
      </c>
      <c r="B20" s="95"/>
      <c r="C20" s="95"/>
      <c r="D20" s="95"/>
      <c r="E20" s="43">
        <v>2022</v>
      </c>
      <c r="F20" s="43">
        <v>2023</v>
      </c>
      <c r="G20" s="43">
        <v>2022</v>
      </c>
      <c r="H20" s="43">
        <v>2023</v>
      </c>
    </row>
    <row r="21" spans="1:8" x14ac:dyDescent="0.2">
      <c r="A21" s="96" t="s">
        <v>85</v>
      </c>
      <c r="B21" s="95"/>
      <c r="C21" s="95"/>
      <c r="D21" s="95"/>
      <c r="E21" s="43"/>
      <c r="F21" s="43"/>
      <c r="G21" s="43"/>
      <c r="H21" s="43"/>
    </row>
    <row r="22" spans="1:8" x14ac:dyDescent="0.2">
      <c r="A22" s="96" t="s">
        <v>86</v>
      </c>
      <c r="B22" s="95"/>
      <c r="C22" s="95"/>
      <c r="D22" s="95"/>
      <c r="E22" s="43"/>
      <c r="F22" s="43"/>
      <c r="G22" s="43"/>
      <c r="H22" s="43"/>
    </row>
    <row r="23" spans="1:8" x14ac:dyDescent="0.2">
      <c r="A23" s="97" t="s">
        <v>87</v>
      </c>
      <c r="B23" s="97"/>
      <c r="C23" s="97"/>
      <c r="D23" s="97"/>
      <c r="E23" s="44" t="e">
        <f>+ROUND(E21/E22,2)</f>
        <v>#DIV/0!</v>
      </c>
      <c r="F23" s="44" t="e">
        <f>+ROUND(F21/F22,2)</f>
        <v>#DIV/0!</v>
      </c>
      <c r="G23" s="44" t="e">
        <f>+ROUND(G21/G22,2)</f>
        <v>#DIV/0!</v>
      </c>
      <c r="H23" s="44" t="e">
        <f>+ROUND(H21/H22,2)</f>
        <v>#DIV/0!</v>
      </c>
    </row>
    <row r="24" spans="1:8" x14ac:dyDescent="0.2">
      <c r="A24" s="98" t="s">
        <v>88</v>
      </c>
      <c r="B24" s="98"/>
      <c r="C24" s="98"/>
      <c r="D24" s="98"/>
      <c r="E24" s="98"/>
      <c r="F24" s="98"/>
      <c r="G24" s="98"/>
      <c r="H24" s="98"/>
    </row>
    <row r="25" spans="1:8" x14ac:dyDescent="0.2">
      <c r="A25" s="90"/>
      <c r="B25" s="91"/>
      <c r="C25" s="91"/>
      <c r="D25" s="92"/>
      <c r="E25" s="93" t="s">
        <v>82</v>
      </c>
      <c r="F25" s="93"/>
      <c r="G25" s="93" t="s">
        <v>83</v>
      </c>
      <c r="H25" s="93"/>
    </row>
    <row r="26" spans="1:8" x14ac:dyDescent="0.2">
      <c r="A26" s="102" t="s">
        <v>84</v>
      </c>
      <c r="B26" s="103"/>
      <c r="C26" s="103"/>
      <c r="D26" s="104"/>
      <c r="E26" s="43">
        <v>2022</v>
      </c>
      <c r="F26" s="43">
        <v>2023</v>
      </c>
      <c r="G26" s="43">
        <v>2022</v>
      </c>
      <c r="H26" s="43">
        <v>2023</v>
      </c>
    </row>
    <row r="27" spans="1:8" x14ac:dyDescent="0.2">
      <c r="A27" s="105" t="s">
        <v>89</v>
      </c>
      <c r="B27" s="103"/>
      <c r="C27" s="103"/>
      <c r="D27" s="104"/>
      <c r="E27" s="43"/>
      <c r="F27" s="43"/>
      <c r="G27" s="43"/>
      <c r="H27" s="43"/>
    </row>
    <row r="28" spans="1:8" x14ac:dyDescent="0.2">
      <c r="A28" s="105" t="s">
        <v>90</v>
      </c>
      <c r="B28" s="103"/>
      <c r="C28" s="103"/>
      <c r="D28" s="104"/>
      <c r="E28" s="43"/>
      <c r="F28" s="43"/>
      <c r="G28" s="43"/>
      <c r="H28" s="43"/>
    </row>
    <row r="29" spans="1:8" x14ac:dyDescent="0.2">
      <c r="A29" s="105" t="s">
        <v>91</v>
      </c>
      <c r="B29" s="103"/>
      <c r="C29" s="103"/>
      <c r="D29" s="104"/>
      <c r="E29" s="43"/>
      <c r="F29" s="43"/>
      <c r="G29" s="43"/>
      <c r="H29" s="43"/>
    </row>
    <row r="30" spans="1:8" x14ac:dyDescent="0.2">
      <c r="A30" s="106" t="s">
        <v>87</v>
      </c>
      <c r="B30" s="107"/>
      <c r="C30" s="107"/>
      <c r="D30" s="108"/>
      <c r="E30" s="45" t="e">
        <f>ROUND(((E27+E28+E29)/E28),2)</f>
        <v>#DIV/0!</v>
      </c>
      <c r="F30" s="45" t="e">
        <f>ROUND(((F27+F28+F29)/F28),2)</f>
        <v>#DIV/0!</v>
      </c>
      <c r="G30" s="45" t="e">
        <f>ROUND(((G27+G28+G29)/G28),2)</f>
        <v>#DIV/0!</v>
      </c>
      <c r="H30" s="45" t="e">
        <f>ROUND(((H27+H28+H29)/H28),2)</f>
        <v>#DIV/0!</v>
      </c>
    </row>
    <row r="31" spans="1:8" x14ac:dyDescent="0.2">
      <c r="A31" s="46"/>
      <c r="B31" s="46"/>
      <c r="C31" s="46"/>
      <c r="D31" s="46"/>
      <c r="E31" s="46"/>
      <c r="F31" s="46"/>
      <c r="G31" s="46"/>
      <c r="H31" s="46"/>
    </row>
    <row r="32" spans="1:8" x14ac:dyDescent="0.2">
      <c r="A32" s="47" t="s">
        <v>92</v>
      </c>
      <c r="B32" s="99" t="s">
        <v>93</v>
      </c>
      <c r="C32" s="99"/>
      <c r="D32" s="99"/>
      <c r="E32" s="99"/>
      <c r="F32" s="99"/>
      <c r="G32" s="88" t="e">
        <f>IF((AND(E23&gt;7.5,F23&gt;7.5,E30&lt;1,F30&lt;1)),"Taip","Ne")</f>
        <v>#DIV/0!</v>
      </c>
      <c r="H32" s="89"/>
    </row>
    <row r="33" spans="1:8" x14ac:dyDescent="0.2">
      <c r="A33" s="47" t="s">
        <v>94</v>
      </c>
      <c r="B33" s="99" t="s">
        <v>95</v>
      </c>
      <c r="C33" s="99"/>
      <c r="D33" s="99"/>
      <c r="E33" s="99"/>
      <c r="F33" s="99"/>
      <c r="G33" s="88" t="e">
        <f>IF((AND(G23&gt;7.5,H23&gt;7.5,G30&lt;1,H30&lt;1)),"Taip","Ne")</f>
        <v>#DIV/0!</v>
      </c>
      <c r="H33" s="89"/>
    </row>
    <row r="35" spans="1:8" ht="37.5" customHeight="1" x14ac:dyDescent="0.2">
      <c r="A35" s="100" t="s">
        <v>96</v>
      </c>
      <c r="B35" s="101"/>
      <c r="C35" s="101"/>
      <c r="D35" s="101"/>
      <c r="E35" s="101"/>
      <c r="F35" s="101"/>
      <c r="G35" s="101"/>
      <c r="H35" s="101"/>
    </row>
  </sheetData>
  <mergeCells count="30">
    <mergeCell ref="G32:H32"/>
    <mergeCell ref="B33:F33"/>
    <mergeCell ref="G33:H33"/>
    <mergeCell ref="A35:H35"/>
    <mergeCell ref="A26:D26"/>
    <mergeCell ref="A27:D27"/>
    <mergeCell ref="A28:D28"/>
    <mergeCell ref="A29:D29"/>
    <mergeCell ref="A30:D30"/>
    <mergeCell ref="B32:F32"/>
    <mergeCell ref="A25:D25"/>
    <mergeCell ref="E25:F25"/>
    <mergeCell ref="G25:H25"/>
    <mergeCell ref="A15:H15"/>
    <mergeCell ref="A17:H17"/>
    <mergeCell ref="A18:H18"/>
    <mergeCell ref="A19:D19"/>
    <mergeCell ref="E19:F19"/>
    <mergeCell ref="G19:H19"/>
    <mergeCell ref="A20:D20"/>
    <mergeCell ref="A21:D21"/>
    <mergeCell ref="A22:D22"/>
    <mergeCell ref="A23:D23"/>
    <mergeCell ref="A24:H24"/>
    <mergeCell ref="A2:H2"/>
    <mergeCell ref="A10:D10"/>
    <mergeCell ref="B12:F12"/>
    <mergeCell ref="G12:H12"/>
    <mergeCell ref="B13:F13"/>
    <mergeCell ref="G13:H13"/>
  </mergeCell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D9A7F16E3557754597ADF6E4F37FD247" ma:contentTypeVersion="18" ma:contentTypeDescription="Kurkite naują dokumentą." ma:contentTypeScope="" ma:versionID="df97e50987844935948e0607527b00db">
  <xsd:schema xmlns:xsd="http://www.w3.org/2001/XMLSchema" xmlns:xs="http://www.w3.org/2001/XMLSchema" xmlns:p="http://schemas.microsoft.com/office/2006/metadata/properties" xmlns:ns2="7ed14601-a767-49df-87ac-319a5ad53ef2" xmlns:ns3="8fa2b46d-e0e5-4105-8197-5a0c810b9da7" targetNamespace="http://schemas.microsoft.com/office/2006/metadata/properties" ma:root="true" ma:fieldsID="2086dd66768e2e140ad102125ab62cdb" ns2:_="" ns3:_="">
    <xsd:import namespace="7ed14601-a767-49df-87ac-319a5ad53ef2"/>
    <xsd:import namespace="8fa2b46d-e0e5-4105-8197-5a0c810b9da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LengthInSeconds"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Location" minOccurs="0"/>
                <xsd:element ref="ns3:MediaServiceAutoKeyPoints" minOccurs="0"/>
                <xsd:element ref="ns3:MediaServiceKeyPoint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d14601-a767-49df-87ac-319a5ad53ef2" elementFormDefault="qualified">
    <xsd:import namespace="http://schemas.microsoft.com/office/2006/documentManagement/types"/>
    <xsd:import namespace="http://schemas.microsoft.com/office/infopath/2007/PartnerControls"/>
    <xsd:element name="SharedWithUsers" ma:index="8"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Bendrinta su išsamia informacija" ma:internalName="SharedWithDetails" ma:readOnly="true">
      <xsd:simpleType>
        <xsd:restriction base="dms:Note">
          <xsd:maxLength value="255"/>
        </xsd:restriction>
      </xsd:simpleType>
    </xsd:element>
    <xsd:element name="TaxCatchAll" ma:index="16" nillable="true" ma:displayName="Taxonomy Catch All Column" ma:hidden="true" ma:list="{9666b76a-3893-4858-8f3c-9e75cdab9200}" ma:internalName="TaxCatchAll" ma:showField="CatchAllData" ma:web="7ed14601-a767-49df-87ac-319a5ad53ef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8fa2b46d-e0e5-4105-8197-5a0c810b9da7"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lcf76f155ced4ddcb4097134ff3c332f" ma:index="15" nillable="true" ma:taxonomy="true" ma:internalName="lcf76f155ced4ddcb4097134ff3c332f" ma:taxonomyFieldName="MediaServiceImageTags" ma:displayName="Vaizdų žymės" ma:readOnly="false" ma:fieldId="{5cf76f15-5ced-4ddc-b409-7134ff3c332f}" ma:taxonomyMulti="true" ma:sspId="5dc8aeb3-b9ff-4cb8-9445-a69d8f256b9b"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fa2b46d-e0e5-4105-8197-5a0c810b9da7">
      <Terms xmlns="http://schemas.microsoft.com/office/infopath/2007/PartnerControls"/>
    </lcf76f155ced4ddcb4097134ff3c332f>
    <TaxCatchAll xmlns="7ed14601-a767-49df-87ac-319a5ad53ef2" xsi:nil="true"/>
  </documentManagement>
</p:properties>
</file>

<file path=customXml/itemProps1.xml><?xml version="1.0" encoding="utf-8"?>
<ds:datastoreItem xmlns:ds="http://schemas.openxmlformats.org/officeDocument/2006/customXml" ds:itemID="{10D0FC12-EE2E-4127-BDB4-3ADC6197CD24}"/>
</file>

<file path=customXml/itemProps2.xml><?xml version="1.0" encoding="utf-8"?>
<ds:datastoreItem xmlns:ds="http://schemas.openxmlformats.org/officeDocument/2006/customXml" ds:itemID="{2277CAAD-00AD-45EF-A1B4-7019BFE138E4}">
  <ds:schemaRefs>
    <ds:schemaRef ds:uri="http://schemas.microsoft.com/sharepoint/v3/contenttype/forms"/>
  </ds:schemaRefs>
</ds:datastoreItem>
</file>

<file path=customXml/itemProps3.xml><?xml version="1.0" encoding="utf-8"?>
<ds:datastoreItem xmlns:ds="http://schemas.openxmlformats.org/officeDocument/2006/customXml" ds:itemID="{A3F45836-6B36-42BD-897F-4C459B6CEE5B}">
  <ds:schemaRefs>
    <ds:schemaRef ds:uri="http://schemas.microsoft.com/office/2006/metadata/properties"/>
    <ds:schemaRef ds:uri="http://schemas.microsoft.com/office/infopath/2007/PartnerControls"/>
    <ds:schemaRef ds:uri="8fa2b46d-e0e5-4105-8197-5a0c810b9da7"/>
    <ds:schemaRef ds:uri="7ed14601-a767-49df-87ac-319a5ad53ef2"/>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8</vt:i4>
      </vt:variant>
    </vt:vector>
  </HeadingPairs>
  <TitlesOfParts>
    <vt:vector size="8" baseType="lpstr">
      <vt:lpstr>INSTRUKCIJA</vt:lpstr>
      <vt:lpstr>Lapas3</vt:lpstr>
      <vt:lpstr>1.1 SVV ryšiai</vt:lpstr>
      <vt:lpstr>1.2. SVV schema</vt:lpstr>
      <vt:lpstr>1.3 SVV sunkumai</vt:lpstr>
      <vt:lpstr>2.1. Didelės įmonės ryšiai</vt:lpstr>
      <vt:lpstr>2.2. Didelės įmonės schema</vt:lpstr>
      <vt:lpstr>2.3. Didelės įmonės sunkumai</vt:lpstr>
    </vt:vector>
  </TitlesOfParts>
  <Manager/>
  <Company>LVPA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Deimantė Spaičienė</dc:creator>
  <cp:keywords/>
  <dc:description/>
  <cp:lastModifiedBy>Diana Stančiūtė</cp:lastModifiedBy>
  <cp:revision/>
  <dcterms:created xsi:type="dcterms:W3CDTF">2022-10-19T15:09:54Z</dcterms:created>
  <dcterms:modified xsi:type="dcterms:W3CDTF">2026-02-17T16:09:04Z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0x010100D9A7F16E3557754597ADF6E4F37FD247</vt:lpwstr>
  </property>
  <property fmtid="{D5CDD505-2E9C-101B-9397-08002B2CF9AE}" pid="3" name="MediaServiceImageTags">
    <vt:lpwstr/>
  </property>
</Properties>
</file>