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48DB894-AC3D-4D73-A8B1-0AD408DC3ECD}" xr6:coauthVersionLast="47" xr6:coauthVersionMax="47" xr10:uidLastSave="{00000000-0000-0000-0000-000000000000}"/>
  <bookViews>
    <workbookView xWindow="-120" yWindow="-120" windowWidth="29040" windowHeight="15720" activeTab="5" xr2:uid="{00000000-000D-0000-FFFF-FFFF00000000}"/>
  </bookViews>
  <sheets>
    <sheet name="ŠMSM" sheetId="47" r:id="rId1"/>
    <sheet name="SM" sheetId="43" r:id="rId2"/>
    <sheet name="AM" sheetId="45" r:id="rId3"/>
    <sheet name="VRM" sheetId="48" r:id="rId4"/>
    <sheet name="SADM" sheetId="36" r:id="rId5"/>
    <sheet name="SAM" sheetId="49" r:id="rId6"/>
    <sheet name="JUNGTINIAI" sheetId="7" r:id="rId7"/>
  </sheets>
  <definedNames>
    <definedName name="_xlnm._FilterDatabase" localSheetId="3" hidden="1">VRM!$B$3:$AJ$107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49" l="1"/>
  <c r="U60" i="49"/>
  <c r="AE56" i="49"/>
  <c r="U56" i="49"/>
  <c r="T56" i="49"/>
  <c r="AE52" i="49"/>
  <c r="U52" i="49"/>
  <c r="AE48" i="49"/>
  <c r="U48" i="49"/>
  <c r="T48" i="49"/>
  <c r="AE44" i="49"/>
  <c r="U44" i="49"/>
  <c r="T44" i="49"/>
  <c r="AE40" i="49"/>
  <c r="U40" i="49"/>
  <c r="T40" i="49"/>
  <c r="AE36" i="49"/>
  <c r="U36" i="49"/>
  <c r="AE32" i="49"/>
  <c r="U32" i="49"/>
  <c r="T32" i="49"/>
  <c r="AE28" i="49"/>
  <c r="U28" i="49"/>
  <c r="AE24" i="49"/>
  <c r="U24" i="49"/>
  <c r="T24" i="49"/>
  <c r="AE20" i="49"/>
  <c r="U20" i="49"/>
  <c r="AE16" i="49"/>
  <c r="U16" i="49"/>
  <c r="AE12" i="49"/>
  <c r="U12" i="49"/>
  <c r="T12" i="49"/>
  <c r="AE10" i="49"/>
  <c r="U10" i="49"/>
  <c r="T10" i="49"/>
  <c r="AE8" i="49"/>
  <c r="U8" i="49"/>
  <c r="T8" i="49" s="1"/>
  <c r="AE6" i="49"/>
  <c r="U6" i="49"/>
  <c r="T6" i="49"/>
  <c r="AB114" i="48"/>
  <c r="U110" i="48"/>
  <c r="U108" i="48"/>
  <c r="U105" i="48"/>
  <c r="U102" i="48"/>
  <c r="U98" i="48"/>
  <c r="AE98" i="48" s="1"/>
  <c r="AE95" i="48"/>
  <c r="U95" i="48"/>
  <c r="T95" i="48"/>
  <c r="U90" i="48"/>
  <c r="U87" i="48"/>
  <c r="AE85" i="48"/>
  <c r="V85" i="48"/>
  <c r="U85" i="48"/>
  <c r="AE82" i="48"/>
  <c r="U82" i="48"/>
  <c r="T82" i="48"/>
  <c r="U80" i="48"/>
  <c r="AE80" i="48" s="1"/>
  <c r="T80" i="48"/>
  <c r="U69" i="48"/>
  <c r="AE69" i="48" s="1"/>
  <c r="T69" i="48"/>
  <c r="AE66" i="48"/>
  <c r="U66" i="48"/>
  <c r="T66" i="48"/>
  <c r="U53" i="48"/>
  <c r="AE53" i="48" s="1"/>
  <c r="T53" i="48"/>
  <c r="U50" i="48"/>
  <c r="AE50" i="48" s="1"/>
  <c r="T50" i="48"/>
  <c r="U48" i="48"/>
  <c r="AE48" i="48" s="1"/>
  <c r="T48" i="48"/>
  <c r="U42" i="48"/>
  <c r="AE42" i="48" s="1"/>
  <c r="T42" i="48"/>
  <c r="U40" i="48"/>
  <c r="AE40" i="48" s="1"/>
  <c r="T40" i="48"/>
  <c r="U38" i="48"/>
  <c r="AE34" i="48"/>
  <c r="V34" i="48"/>
  <c r="V114" i="48" s="1"/>
  <c r="U34" i="48"/>
  <c r="U28" i="48"/>
  <c r="U25" i="48"/>
  <c r="U23" i="48"/>
  <c r="U20" i="48"/>
  <c r="U13" i="48"/>
  <c r="AE13" i="48" s="1"/>
  <c r="U10" i="48"/>
  <c r="U7" i="48"/>
  <c r="AE48" i="47"/>
  <c r="U48" i="47"/>
  <c r="T48" i="47"/>
  <c r="U45" i="47"/>
  <c r="U39" i="47"/>
  <c r="AE33" i="47"/>
  <c r="U33" i="47"/>
  <c r="T33" i="47" s="1"/>
  <c r="AE30" i="47"/>
  <c r="U30" i="47"/>
  <c r="T30" i="47"/>
  <c r="AE23" i="47"/>
  <c r="U23" i="47"/>
  <c r="T23" i="47"/>
  <c r="AE19" i="47"/>
  <c r="U19" i="47"/>
  <c r="AE16" i="47"/>
  <c r="U16" i="47"/>
  <c r="T16" i="47"/>
  <c r="T110" i="48" l="1"/>
  <c r="AE110" i="48"/>
  <c r="T108" i="48"/>
  <c r="AE108" i="48"/>
  <c r="AE105" i="48"/>
  <c r="T105" i="48"/>
  <c r="AE102" i="48"/>
  <c r="T102" i="48"/>
  <c r="AE90" i="48"/>
  <c r="T90" i="48"/>
  <c r="AE87" i="48"/>
  <c r="T87" i="48"/>
  <c r="AE38" i="48"/>
  <c r="T38" i="48"/>
  <c r="T28" i="48"/>
  <c r="AE28" i="48"/>
  <c r="T25" i="48"/>
  <c r="AE25" i="48"/>
  <c r="AE23" i="48"/>
  <c r="T23" i="48"/>
  <c r="AE20" i="48"/>
  <c r="T20" i="48"/>
  <c r="T10" i="48"/>
  <c r="AE10" i="48"/>
  <c r="AE7" i="48"/>
  <c r="T7" i="48"/>
  <c r="AE45" i="47"/>
  <c r="T45" i="47"/>
  <c r="T39" i="47"/>
  <c r="AE39" i="47"/>
  <c r="AE54" i="36"/>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tc={6AD9D286-C7BA-41BD-8F67-EDBD1F5A6773}</author>
  </authors>
  <commentList>
    <comment ref="F28" authorId="0" shapeId="0" xr:uid="{6AD9D286-C7BA-41BD-8F67-EDBD1F5A6773}">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<sst xmlns="http://schemas.openxmlformats.org/spreadsheetml/2006/main" count="3247" uniqueCount="687">
  <si>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</si>
  <si>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</si>
  <si>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</si>
  <si>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</si>
  <si>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</si>
  <si>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</si>
  <si>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</si>
  <si>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</si>
  <si>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</si>
  <si>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</si>
  <si>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</si>
  <si>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</si>
  <si>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</si>
  <si>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</si>
  <si>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</si>
  <si>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</si>
  <si>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</si>
  <si>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</si>
  <si>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</si>
  <si>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</si>
  <si>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</si>
  <si>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</si>
  <si>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</si>
  <si>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</si>
  <si>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</si>
  <si>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</si>
  <si>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</si>
  <si>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</si>
  <si>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</si>
  <si>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</si>
  <si>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</si>
  <si>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</si>
  <si>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</si>
  <si>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</si>
  <si>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</si>
  <si>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</si>
  <si>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</si>
  <si>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</si>
  <si>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</si>
  <si>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</si>
  <si>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</si>
  <si>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</si>
  <si>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</si>
  <si>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</si>
  <si>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</si>
  <si>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</si>
  <si>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</si>
  <si>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</si>
  <si>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</si>
  <si>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</si>
  <si>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</si>
  <si>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</si>
  <si>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</si>
  <si>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</si>
  <si>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</si>
  <si>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</si>
  <si>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</si>
  <si>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</si>
  <si>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</si>
  <si>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</si>
  <si>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</si>
  <si>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</si>
  <si>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</si>
  <si>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</si>
  <si>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</si>
  <si>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</si>
  <si>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</si>
  <si>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</si>
  <si>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</si>
  <si>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</si>
  <si>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</si>
  <si>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</si>
  <si>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</si>
  <si>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</si>
  <si>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</si>
  <si>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</si>
  <si>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</si>
  <si>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</si>
  <si>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</si>
  <si>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</si>
  <si>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</si>
  <si>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</si>
  <si>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</si>
  <si>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</si>
  <si>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</si>
  <si>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</si>
  <si>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</si>
  <si>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</si>
  <si>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</si>
  <si>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</si>
  <si>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</si>
  <si>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</si>
  <si>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</si>
  <si>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</si>
  <si>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</si>
  <si>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</si>
  <si>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</si>
  <si>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</si>
  <si>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</si>
  <si>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</si>
  <si>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</si>
  <si>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</si>
  <si>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</si>
  <si>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</si>
  <si>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</si>
  <si>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</si>
  <si>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</si>
  <si>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</si>
  <si>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</si>
  <si>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</si>
  <si>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</si>
  <si>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</si>
  <si>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</si>
  <si>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</si>
  <si>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</si>
  <si>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</si>
  <si>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</si>
  <si>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</si>
  <si>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</si>
  <si>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</si>
  <si>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</si>
  <si>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</si>
  <si>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</si>
  <si>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</si>
  <si>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</si>
  <si>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</si>
  <si>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</si>
  <si>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</si>
  <si>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</si>
  <si>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</si>
  <si>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</si>
  <si>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</si>
  <si>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</si>
  <si>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</si>
  <si>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</si>
  <si>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</si>
  <si>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</si>
  <si>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</si>
  <si>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</si>
  <si>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</si>
  <si>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</si>
  <si>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</si>
  <si>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</si>
  <si>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</si>
  <si>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</si>
  <si>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</si>
  <si>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</si>
  <si>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</si>
  <si>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</si>
  <si>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</si>
  <si>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</si>
  <si>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</si>
  <si>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</si>
  <si>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</si>
  <si>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</si>
  <si>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</si>
  <si>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</si>
  <si>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</si>
  <si>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</si>
  <si>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</si>
  <si>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</si>
  <si>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</si>
  <si>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</si>
  <si>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</si>
  <si>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</si>
  <si>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</si>
  <si>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</si>
  <si>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</si>
  <si>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</si>
  <si>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</si>
  <si>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</si>
  <si>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</si>
  <si>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</si>
  <si>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</si>
  <si>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</si>
  <si>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</si>
  <si>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</si>
  <si>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</si>
  <si>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</si>
  <si>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</si>
  <si>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</si>
  <si>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</si>
  <si>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</si>
  <si>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</si>
  <si>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</si>
  <si>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</si>
  <si>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</si>
  <si>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</si>
  <si>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</si>
  <si>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</si>
  <si>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</si>
  <si>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</si>
  <si>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</si>
  <si>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</si>
  <si>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</si>
  <si>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</si>
  <si>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</si>
  <si>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</si>
  <si>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</si>
  <si>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</si>
  <si>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</si>
  <si>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</si>
  <si>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</si>
  <si>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</si>
  <si>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</si>
  <si>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</si>
  <si>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</si>
  <si>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</si>
  <si>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</si>
  <si>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</si>
  <si>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</si>
  <si>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</si>
  <si>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</si>
  <si>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</si>
  <si>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</si>
  <si>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</si>
  <si>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</si>
  <si>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</si>
  <si>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</si>
  <si>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</si>
  <si>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</si>
  <si>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</si>
  <si>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</si>
  <si>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</si>
  <si>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</si>
  <si>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</si>
  <si>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</si>
  <si>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</si>
  <si>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</si>
  <si>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</si>
  <si>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</si>
  <si>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</si>
  <si>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</si>
  <si>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</si>
  <si>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</si>
  <si>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</si>
  <si>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</si>
  <si>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</si>
  <si>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</si>
  <si>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</si>
  <si>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</si>
  <si>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</si>
  <si>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</si>
  <si>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</si>
  <si>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</si>
  <si>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</si>
  <si>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</si>
  <si>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</si>
  <si>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</si>
  <si>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</si>
  <si>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</si>
  <si>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</si>
  <si>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</si>
  <si>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</si>
  <si>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</si>
  <si>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</si>
  <si>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</si>
  <si>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</si>
  <si>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</si>
  <si>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</si>
  <si>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</si>
  <si>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</si>
  <si>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</si>
  <si>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</si>
  <si>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</si>
  <si>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</si>
  <si>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</si>
  <si>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</si>
  <si>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</si>
  <si>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</si>
  <si>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</si>
  <si>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</si>
  <si>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</si>
  <si>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</si>
  <si>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</si>
  <si>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</si>
  <si>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</si>
  <si>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</si>
  <si>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</si>
  <si>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</si>
  <si>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</si>
  <si>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</si>
  <si>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</si>
  <si>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</si>
  <si>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</si>
  <si>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</si>
  <si>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</si>
  <si>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</si>
  <si>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</si>
  <si>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</si>
  <si>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</si>
  <si>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</si>
  <si>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</si>
  <si>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</si>
  <si>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</si>
  <si>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</si>
  <si>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</si>
  <si>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</si>
  <si>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</si>
  <si>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</si>
  <si>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</si>
  <si>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</si>
  <si>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</si>
  <si>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</si>
  <si>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</si>
  <si>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</si>
  <si>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</si>
  <si>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</si>
  <si>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</si>
  <si>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</si>
  <si>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</si>
  <si>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</si>
  <si>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</si>
  <si>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</si>
  <si>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</si>
  <si>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</si>
  <si>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</si>
  <si>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</si>
  <si>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</si>
  <si>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</si>
  <si>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</si>
  <si>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</si>
  <si>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</si>
  <si>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</si>
  <si>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</si>
  <si>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</si>
  <si>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</si>
  <si>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</si>
  <si>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</si>
  <si>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</si>
  <si>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</si>
  <si>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</si>
  <si>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</si>
  <si>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</si>
  <si>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</si>
  <si>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</si>
  <si>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</si>
  <si>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</si>
  <si>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</si>
  <si>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</si>
  <si>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</si>
  <si>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</si>
  <si>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</si>
  <si>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</si>
  <si>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</si>
  <si>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</si>
  <si>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</si>
  <si>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</si>
  <si>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</si>
  <si>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</si>
  <si>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</si>
  <si>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</si>
  <si>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</si>
  <si>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</si>
  <si>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</si>
  <si>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</si>
  <si>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</si>
  <si>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</si>
  <si>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</si>
  <si>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</si>
  <si>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</si>
  <si>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</si>
  <si>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</si>
  <si>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</si>
  <si>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</si>
  <si>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</si>
  <si>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</si>
  <si>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</si>
  <si>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</si>
  <si>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</si>
  <si>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</si>
  <si>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</si>
  <si>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</si>
  <si>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</si>
  <si>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</si>
  <si>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</si>
  <si>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</si>
  <si>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</si>
  <si>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</si>
  <si>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</si>
  <si>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</si>
  <si>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</si>
  <si>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</si>
  <si>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</si>
  <si>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</si>
  <si>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</si>
  <si>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</si>
  <si>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</si>
  <si>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</si>
  <si>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</si>
  <si>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</si>
  <si>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</si>
  <si>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</si>
  <si>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</si>
  <si>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</si>
  <si>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</si>
  <si>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</si>
  <si>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</si>
  <si>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</si>
  <si>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</si>
  <si>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</si>
  <si>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</si>
  <si>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</si>
  <si>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</si>
  <si>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</si>
  <si>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</si>
  <si>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</si>
  <si>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</si>
  <si>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</si>
  <si>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</si>
  <si>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</si>
  <si>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</si>
  <si>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</si>
  <si>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</si>
  <si>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</si>
  <si>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</si>
  <si>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</si>
  <si>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</si>
  <si>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</si>
  <si>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</si>
  <si>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</si>
  <si>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</si>
  <si>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</si>
  <si>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</si>
  <si>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</si>
  <si>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</si>
  <si>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</si>
  <si>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</si>
  <si>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</si>
  <si>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</si>
  <si>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</si>
  <si>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</si>
  <si>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</si>
  <si>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</si>
  <si>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</si>
  <si>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</si>
  <si>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</si>
  <si>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</si>
  <si>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</si>
  <si>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</si>
  <si>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</si>
  <si>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</si>
  <si>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</si>
  <si>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</si>
  <si>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</si>
  <si>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</si>
  <si>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</si>
  <si>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</si>
  <si>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</si>
  <si>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</si>
  <si>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</si>
  <si>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</si>
  <si>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</si>
  <si>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</si>
  <si>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</si>
  <si>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</si>
  <si>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</si>
  <si>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</si>
  <si>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</si>
  <si>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</si>
  <si>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</si>
  <si>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</si>
  <si>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</si>
  <si>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</si>
  <si>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</si>
  <si>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</si>
  <si>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</si>
  <si>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</si>
  <si>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</si>
  <si>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</si>
  <si>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</si>
  <si>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</si>
  <si>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</si>
  <si>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</si>
  <si>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</si>
  <si>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</si>
  <si>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</si>
  <si>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</si>
  <si>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</si>
  <si>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</si>
  <si>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</si>
  <si>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</si>
  <si>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</si>
  <si>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</si>
  <si>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</si>
  <si>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</si>
  <si>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</si>
  <si>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</si>
  <si>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</si>
  <si>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</si>
  <si>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</si>
  <si>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</si>
  <si>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</si>
  <si>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</si>
  <si>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</si>
  <si>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</si>
  <si>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</si>
  <si>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</si>
  <si>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</si>
  <si>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</si>
  <si>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</si>
  <si>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</si>
  <si>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</si>
  <si>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</si>
  <si>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</si>
  <si>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</si>
  <si>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</si>
  <si>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</si>
  <si>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</si>
  <si>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</si>
  <si>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</si>
  <si>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</si>
  <si>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</si>
  <si>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</si>
  <si>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</si>
  <si>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</si>
  <si>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</si>
  <si>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</si>
  <si>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</si>
  <si>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</si>
  <si>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</si>
  <si>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</si>
  <si>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</si>
  <si>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</si>
  <si>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
2026-04</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</si>
  <si>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</si>
  <si>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</si>
  <si>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</si>
  <si>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</si>
  <si>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</si>
  <si>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</si>
  <si>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</si>
  <si>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</si>
  <si>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</si>
  <si>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</si>
  <si>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</si>
  <si>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</si>
  <si>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</si>
  <si>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</si>
  <si>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</si>
  <si>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</si>
  <si>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</si>
  <si>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</si>
  <si>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</si>
  <si>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</si>
  <si>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</si>
  <si>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</si>
  <si>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</si>
  <si>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</si>
  <si>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</si>
  <si>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</si>
  <si>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</si>
  <si>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</si>
  <si>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</si>
  <si>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</si>
  <si>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</si>
  <si>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</si>
  <si>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</si>
  <si>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</si>
  <si>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</si>
  <si>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</si>
  <si>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</si>
  <si>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</si>
  <si>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</si>
  <si>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</si>
  <si>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</si>
  <si>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</si>
  <si>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</si>
  <si>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</si>
  <si>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</si>
  <si>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</si>
  <si>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</si>
  <si>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</si>
  <si>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</si>
  <si>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</si>
  <si>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</si>
  <si>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</si>
  <si>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</si>
  <si>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</si>
  <si>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</si>
  <si>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</si>
  <si>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</si>
  <si>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</si>
  <si>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</si>
  <si>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</si>
  <si>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</si>
  <si>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</si>
  <si>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</si>
  <si>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</si>
  <si>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</si>
  <si>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</si>
  <si>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</si>
  <si>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</si>
  <si>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</si>
  <si>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</si>
  <si>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</si>
  <si>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</si>
  <si>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</si>
  <si>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</si>
  <si>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</si>
  <si>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</si>
  <si>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</si>
  <si>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</si>
  <si>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</si>
  <si>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</si>
  <si>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</si>
  <si>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</si>
  <si>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</si>
  <si>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</si>
  <si>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</si>
  <si>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</si>
  <si>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</si>
  <si>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</si>
  <si>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</si>
  <si>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</si>
  <si>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</si>
  <si>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</si>
  <si>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</si>
  <si>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</si>
  <si>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</si>
  <si>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</si>
  <si>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</si>
  <si>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</si>
  <si>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</si>
  <si>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</si>
  <si>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</si>
  <si>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</si>
  <si>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</si>
  <si>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</si>
  <si>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</si>
  <si>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</si>
  <si>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</si>
  <si>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</si>
  <si>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</si>
  <si>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</si>
  <si>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</si>
  <si>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</si>
  <si>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</si>
  <si>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</si>
  <si>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</si>
  <si>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</si>
  <si>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</si>
  <si>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</si>
  <si>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</si>
  <si>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</si>
  <si>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</si>
  <si>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</si>
  <si>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</si>
  <si>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</si>
  <si>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</si>
  <si>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</si>
  <si>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</si>
  <si>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</si>
  <si>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</si>
  <si>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</si>
  <si>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</si>
  <si>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</si>
  <si>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</si>
  <si>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</si>
  <si>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</si>
  <si>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 xml:space="preserve">
2026-05</t>
  </si>
  <si>
    <t>Ugdymo prieinamumo didinimas atskirtį patiriantiems vaikams Klaipėdos rajone</t>
  </si>
  <si>
    <t>23-401-P*</t>
  </si>
  <si>
    <r>
      <rPr>
        <b/>
        <sz val="10"/>
        <rFont val="Times New Roman"/>
        <family val="1"/>
      </rPr>
      <t>*PASTABA.</t>
    </r>
    <r>
      <rPr>
        <sz val="10"/>
        <rFont val="Times New Roman"/>
        <family val="1"/>
        <charset val="186"/>
      </rPr>
      <t xml:space="preserve"> Vertinimo metu PĮP atsiimtas. Projektui suplanuotas naujas kvietimas Nr. 23-424-P</t>
    </r>
  </si>
  <si>
    <t>2025-08-27</t>
  </si>
  <si>
    <t>23-324-P</t>
  </si>
  <si>
    <t>1.2.4. Skuodo rajono verslo ir pramonės zonų pritaikymas investicijoms Mosėdžio miestelyje</t>
  </si>
  <si>
    <t xml:space="preserve">Pastabos </t>
  </si>
  <si>
    <t>Pasirašyta finansavimo sutartis</t>
  </si>
  <si>
    <t xml:space="preserve">
2026-02</t>
  </si>
  <si>
    <t>Pastebėjimai dėl stebėsenos rodiklių</t>
  </si>
  <si>
    <t xml:space="preserve">Šių kvietimų patvirtintos rodiklių kortelės įkeltos (1 priedo 4 priedas)  M:\2. PROGRAMOS\3.1 EGADP - SP 21-27\2. Kvietimai\DTPS\1.2 KVIETIMŲ PLANAI\Suderintos rodiklių kortelės\10-001-06-01-03 (RE) </t>
  </si>
  <si>
    <r>
      <t>Nurodoma pažangos priemonės veiklos (poveiklės) finansavimo iš</t>
    </r>
    <r>
      <rPr>
        <sz val="9"/>
        <rFont val="Times New Roman"/>
        <family val="1"/>
        <charset val="186"/>
      </rPr>
      <t xml:space="preserve"> </t>
    </r>
    <r>
      <rPr>
        <i/>
        <sz val="9"/>
        <rFont val="Times New Roman"/>
        <family val="1"/>
        <charset val="186"/>
      </rPr>
      <t xml:space="preserve">EGADP paskolos lėšų suma (eurais), skirta kvietimui. </t>
    </r>
  </si>
  <si>
    <r>
      <t>Konkretus 2021–2027 m. Europos Sąj</t>
    </r>
    <r>
      <rPr>
        <i/>
        <sz val="9"/>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</si>
  <si>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r>
      <rPr>
        <i/>
        <strike/>
        <sz val="9"/>
        <rFont val="Times New Roman"/>
        <family val="1"/>
        <charset val="186"/>
      </rPr>
      <t xml:space="preserve">
</t>
    </r>
    <r>
      <rPr>
        <i/>
        <sz val="9"/>
        <rFont val="Times New Roman"/>
        <family val="1"/>
        <charset val="186"/>
      </rPr>
      <t>2025-04</t>
    </r>
  </si>
  <si>
    <t>Dviračiams skirta infrastruktūra, kuriai suteikta parama</t>
  </si>
  <si>
    <t xml:space="preserve">P.B.2.0058 </t>
  </si>
  <si>
    <t>Dviračiams skirtos infrastruktūros metinis naudotojų skaičius</t>
  </si>
  <si>
    <t>Klaipėdos regiono investicinio patrauklumo didinimas (III etapas)</t>
  </si>
  <si>
    <t>23-325-P</t>
  </si>
  <si>
    <t>Klaipėdos regiono investicinio patrauklumo didinimas (IV etapas)</t>
  </si>
  <si>
    <t>1.2.5. Verslumo kompetencijų ugdymo centro su bendradarbystės erdve  Mosėdžio miestelyje įrengimas</t>
  </si>
  <si>
    <t>2026-05</t>
  </si>
  <si>
    <t xml:space="preserve"> 2026-03</t>
  </si>
  <si>
    <t>2025-10-22</t>
  </si>
  <si>
    <t>PĮP nepateikė
nevykdomas
lėšos perkeltos Turizmui</t>
  </si>
  <si>
    <t xml:space="preserve">12
(2029)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</si>
</sst>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
    <numFmt numFmtId="165" formatCode="#,##0.00;[Red]#,##0.00"/>
    <numFmt numFmtId="166" formatCode="#,##0.000000000000000"/>
    <numFmt numFmtId="167" formatCode="#,##0.0"/>
    <numFmt numFmtId="168" formatCode="0.000"/>
    <numFmt numFmtId="169" formatCode="#,##0\ _€"/>
    <numFmt numFmtId="170" formatCode="yyyy\-mm\-dd;@"/>
  </numFmts>
  <fonts count="60"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color theme="1"/>
      <name val="Times New Roman"/>
      <family val="1"/>
    </font>
    <font>
      <sz val="9"/>
      <name val="Times New Roman"/>
      <family val="1"/>
    </font>
    <font>
      <sz val="10"/>
      <color theme="1"/>
      <name val="Calibri"/>
      <family val="2"/>
      <charset val="186"/>
      <scheme val="minor"/>
    </font>
    <font>
      <sz val="8"/>
      <color rgb="FF000000"/>
      <name val="Aptos Narrow"/>
      <family val="2"/>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11"/>
      <name val="Calibri"/>
      <family val="2"/>
      <charset val="186"/>
      <scheme val="minor"/>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
      <sz val="9"/>
      <color rgb="FF000000"/>
      <name val="Times New Roman"/>
      <family val="1"/>
      <charset val="186"/>
    </font>
    <font>
      <b/>
      <sz val="9"/>
      <color rgb="FF000000"/>
      <name val="Times New Roman"/>
      <family val="1"/>
      <charset val="186"/>
    </font>
    <font>
      <sz val="9"/>
      <color rgb="FF000000"/>
      <name val="Aptos Narrow"/>
      <family val="2"/>
    </font>
    <font>
      <sz val="9"/>
      <name val="Times New Roman"/>
      <family val="1"/>
      <charset val="186"/>
    </font>
    <font>
      <b/>
      <sz val="9"/>
      <name val="Times New Roman"/>
      <family val="1"/>
      <charset val="186"/>
    </font>
    <font>
      <sz val="9"/>
      <name val="Calibri"/>
      <family val="2"/>
      <charset val="186"/>
      <scheme val="minor"/>
    </font>
    <font>
      <sz val="9"/>
      <color theme="1"/>
      <name val="Calibri"/>
      <family val="2"/>
      <charset val="186"/>
      <scheme val="minor"/>
    </font>
    <font>
      <b/>
      <i/>
      <sz val="9"/>
      <name val="Times New Roman"/>
      <family val="1"/>
    </font>
    <font>
      <i/>
      <strike/>
      <sz val="9"/>
      <name val="Times New Roman"/>
      <family val="1"/>
      <charset val="186"/>
    </font>
    <font>
      <i/>
      <strike/>
      <sz val="9"/>
      <color theme="1"/>
      <name val="Times New Roman"/>
      <family val="1"/>
      <charset val="186"/>
    </font>
    <font>
      <b/>
      <i/>
      <strike/>
      <sz val="9"/>
      <color theme="1"/>
      <name val="Times New Roman"/>
      <family val="1"/>
    </font>
    <font>
      <i/>
      <strike/>
      <sz val="9"/>
      <color theme="1"/>
      <name val="Times New Roman"/>
      <family val="1"/>
    </font>
    <font>
      <strike/>
      <sz val="9"/>
      <color theme="1"/>
      <name val="Calibri"/>
      <family val="2"/>
      <charset val="186"/>
      <scheme val="minor"/>
    </font>
    <font>
      <strike/>
      <sz val="9"/>
      <color theme="1"/>
      <name val="Times New Roman"/>
      <family val="1"/>
    </font>
    <font>
      <b/>
      <i/>
      <sz val="9"/>
      <color theme="1"/>
      <name val="Times New Roman"/>
      <family val="1"/>
    </font>
    <font>
      <sz val="9"/>
      <name val="Aptos Narrow"/>
      <family val="2"/>
    </font>
  </fonts>
  <fills count="4">
    <fill>
      <patternFill patternType="none"/>
    </fill>
    <fill>
      <patternFill patternType="gray125"/>
    </fill>
    <fill>
      <patternFill patternType="solid">
        <fgColor theme="0"/>
        <bgColor indexed="64"/>
      </patternFill>
    </fill>
    <fill>
      <patternFill patternType="solid">
        <fgColor rgb="FFFFFFCC"/>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3" fillId="3" borderId="7" applyNumberFormat="0" applyFont="0" applyAlignment="0" applyProtection="0"/>
    <xf numFmtId="0" fontId="18" fillId="0" borderId="0" applyNumberFormat="0" applyFill="0" applyBorder="0" applyAlignment="0" applyProtection="0"/>
  </cellStyleXfs>
  <cellXfs count="793">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4" fillId="0" borderId="1" xfId="0" applyFont="1" applyBorder="1" applyAlignment="1">
      <alignment horizontal="left" vertical="top" wrapText="1"/>
    </xf>
    <xf numFmtId="0" fontId="4" fillId="0" borderId="0" xfId="0" applyFont="1" applyAlignment="1">
      <alignment wrapText="1"/>
    </xf>
    <xf numFmtId="4" fontId="4" fillId="0" borderId="0" xfId="0" applyNumberFormat="1" applyFont="1" applyAlignment="1">
      <alignment wrapText="1"/>
    </xf>
    <xf numFmtId="0" fontId="20" fillId="0" borderId="0" xfId="0" applyFont="1" applyAlignment="1">
      <alignment wrapText="1"/>
    </xf>
    <xf numFmtId="0" fontId="20" fillId="0" borderId="0" xfId="0" applyFont="1" applyAlignment="1">
      <alignment horizontal="center" vertical="top" wrapText="1"/>
    </xf>
    <xf numFmtId="4" fontId="20" fillId="0" borderId="0" xfId="0" applyNumberFormat="1" applyFont="1" applyAlignment="1">
      <alignment wrapText="1"/>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7" xfId="1" applyFont="1" applyFill="1" applyAlignment="1">
      <alignment horizontal="center" vertical="center" wrapText="1"/>
    </xf>
    <xf numFmtId="0" fontId="23" fillId="0" borderId="0" xfId="0" applyFont="1" applyAlignment="1">
      <alignment wrapText="1"/>
    </xf>
    <xf numFmtId="4" fontId="23" fillId="0" borderId="0" xfId="0" applyNumberFormat="1" applyFont="1" applyAlignment="1">
      <alignment wrapText="1"/>
    </xf>
    <xf numFmtId="0" fontId="22" fillId="0" borderId="1" xfId="0" applyFont="1" applyBorder="1" applyAlignment="1">
      <alignment horizontal="center" vertical="top" wrapText="1"/>
    </xf>
    <xf numFmtId="0" fontId="24" fillId="0" borderId="2" xfId="0" applyFont="1" applyBorder="1" applyAlignment="1">
      <alignment horizontal="center" wrapText="1"/>
    </xf>
    <xf numFmtId="0" fontId="24" fillId="0" borderId="2" xfId="0" applyFont="1" applyBorder="1" applyAlignment="1">
      <alignment horizontal="center" vertical="center" wrapText="1"/>
    </xf>
    <xf numFmtId="0" fontId="24" fillId="0" borderId="2" xfId="0" applyFont="1" applyBorder="1" applyAlignment="1">
      <alignment horizontal="center" vertical="top" wrapText="1"/>
    </xf>
    <xf numFmtId="0" fontId="25" fillId="0" borderId="2" xfId="0" applyFont="1" applyBorder="1" applyAlignment="1">
      <alignment horizontal="center" wrapText="1"/>
    </xf>
    <xf numFmtId="0" fontId="21" fillId="0" borderId="5" xfId="0" applyFont="1" applyBorder="1" applyAlignment="1">
      <alignment vertical="top" wrapText="1"/>
    </xf>
    <xf numFmtId="0" fontId="23" fillId="0" borderId="6" xfId="0" applyFont="1" applyBorder="1" applyAlignment="1">
      <alignment vertical="top" wrapText="1"/>
    </xf>
    <xf numFmtId="0" fontId="23" fillId="0" borderId="6" xfId="0" applyFont="1" applyBorder="1" applyAlignment="1">
      <alignment horizontal="left" vertical="top" wrapText="1"/>
    </xf>
    <xf numFmtId="4" fontId="23" fillId="0" borderId="6" xfId="0" applyNumberFormat="1" applyFont="1" applyBorder="1" applyAlignment="1">
      <alignment vertical="top" wrapText="1"/>
    </xf>
    <xf numFmtId="4" fontId="23" fillId="0" borderId="6" xfId="0" applyNumberFormat="1" applyFont="1" applyBorder="1" applyAlignment="1">
      <alignment horizontal="center" vertical="top" wrapText="1"/>
    </xf>
    <xf numFmtId="164" fontId="23" fillId="0" borderId="6" xfId="0" applyNumberFormat="1" applyFont="1" applyBorder="1" applyAlignment="1">
      <alignment vertical="top" wrapText="1"/>
    </xf>
    <xf numFmtId="0" fontId="23" fillId="0" borderId="0" xfId="0" applyFont="1" applyAlignment="1">
      <alignment vertical="top" wrapText="1"/>
    </xf>
    <xf numFmtId="4" fontId="23" fillId="0" borderId="0" xfId="0" applyNumberFormat="1" applyFont="1" applyAlignment="1">
      <alignment vertical="top" wrapText="1"/>
    </xf>
    <xf numFmtId="0" fontId="26" fillId="0" borderId="11" xfId="0" applyFont="1" applyBorder="1" applyAlignment="1">
      <alignment vertical="top" wrapText="1"/>
    </xf>
    <xf numFmtId="0" fontId="23" fillId="0" borderId="0" xfId="0" applyFont="1" applyAlignment="1">
      <alignment horizontal="left" vertical="top" wrapText="1"/>
    </xf>
    <xf numFmtId="3" fontId="23" fillId="0" borderId="0" xfId="0" applyNumberFormat="1" applyFont="1" applyAlignment="1">
      <alignment horizontal="center" vertical="top" wrapText="1"/>
    </xf>
    <xf numFmtId="0" fontId="23" fillId="0" borderId="0" xfId="0" applyFont="1" applyAlignment="1">
      <alignment horizontal="center" vertical="top" wrapText="1"/>
    </xf>
    <xf numFmtId="164" fontId="23" fillId="0" borderId="0" xfId="0" applyNumberFormat="1" applyFont="1" applyAlignment="1">
      <alignment vertical="top" wrapText="1"/>
    </xf>
    <xf numFmtId="0" fontId="23" fillId="0" borderId="9" xfId="0" applyFont="1" applyBorder="1" applyAlignment="1">
      <alignment vertical="top" wrapText="1"/>
    </xf>
    <xf numFmtId="0" fontId="23" fillId="0" borderId="13" xfId="0" applyFont="1" applyBorder="1" applyAlignment="1">
      <alignment vertical="top" wrapText="1"/>
    </xf>
    <xf numFmtId="0" fontId="23" fillId="0" borderId="13" xfId="0" applyFont="1" applyBorder="1" applyAlignment="1">
      <alignment horizontal="left" vertical="top" wrapText="1"/>
    </xf>
    <xf numFmtId="0" fontId="23" fillId="0" borderId="13" xfId="0" applyFont="1" applyBorder="1" applyAlignment="1">
      <alignment horizontal="center" vertical="top" wrapText="1"/>
    </xf>
    <xf numFmtId="0" fontId="23" fillId="0" borderId="6" xfId="0" applyFont="1" applyBorder="1" applyAlignment="1">
      <alignment horizontal="center" vertical="top" wrapText="1"/>
    </xf>
    <xf numFmtId="164" fontId="23" fillId="0" borderId="13" xfId="0" applyNumberFormat="1" applyFont="1" applyBorder="1" applyAlignment="1">
      <alignment vertical="top" wrapText="1"/>
    </xf>
    <xf numFmtId="0" fontId="23" fillId="0" borderId="10" xfId="0" applyFont="1" applyBorder="1" applyAlignment="1">
      <alignment vertical="top" wrapText="1"/>
    </xf>
    <xf numFmtId="0" fontId="26" fillId="0" borderId="12" xfId="0" applyFont="1" applyBorder="1" applyAlignment="1">
      <alignment vertical="top" wrapText="1"/>
    </xf>
    <xf numFmtId="4" fontId="23" fillId="0" borderId="13" xfId="0" applyNumberFormat="1" applyFont="1" applyBorder="1" applyAlignment="1">
      <alignment vertical="top" wrapText="1"/>
    </xf>
    <xf numFmtId="166" fontId="23" fillId="0" borderId="13" xfId="0" applyNumberFormat="1" applyFont="1" applyBorder="1" applyAlignment="1">
      <alignment vertical="top" wrapText="1"/>
    </xf>
    <xf numFmtId="0" fontId="27" fillId="0" borderId="0" xfId="0" applyFont="1" applyAlignment="1">
      <alignment vertical="top" wrapText="1"/>
    </xf>
    <xf numFmtId="0" fontId="27" fillId="0" borderId="0" xfId="0" applyFont="1" applyAlignment="1">
      <alignment horizontal="center" vertical="top" wrapText="1"/>
    </xf>
    <xf numFmtId="164" fontId="27" fillId="0" borderId="0" xfId="0" applyNumberFormat="1" applyFont="1" applyAlignment="1">
      <alignment vertical="top" wrapText="1"/>
    </xf>
    <xf numFmtId="4" fontId="27" fillId="0" borderId="0" xfId="0" applyNumberFormat="1" applyFont="1" applyAlignment="1">
      <alignment vertical="top" wrapText="1"/>
    </xf>
    <xf numFmtId="0" fontId="27" fillId="0" borderId="0" xfId="0" applyFont="1" applyAlignment="1">
      <alignment horizontal="left" vertical="top" wrapText="1"/>
    </xf>
    <xf numFmtId="0" fontId="27" fillId="0" borderId="9" xfId="0" applyFont="1" applyBorder="1" applyAlignment="1">
      <alignment vertical="top" wrapText="1"/>
    </xf>
    <xf numFmtId="0" fontId="27" fillId="0" borderId="13" xfId="0" applyFont="1" applyBorder="1" applyAlignment="1">
      <alignment vertical="top" wrapText="1"/>
    </xf>
    <xf numFmtId="0" fontId="27" fillId="0" borderId="13" xfId="0" applyFont="1" applyBorder="1" applyAlignment="1">
      <alignment horizontal="left" vertical="top" wrapText="1"/>
    </xf>
    <xf numFmtId="0" fontId="27" fillId="0" borderId="13" xfId="0" applyFont="1" applyBorder="1" applyAlignment="1">
      <alignment horizontal="center" vertical="top" wrapText="1"/>
    </xf>
    <xf numFmtId="164" fontId="27" fillId="0" borderId="13" xfId="0" applyNumberFormat="1" applyFont="1" applyBorder="1" applyAlignment="1">
      <alignment vertical="top" wrapText="1"/>
    </xf>
    <xf numFmtId="0" fontId="27"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8" fillId="0" borderId="0" xfId="0" applyFont="1" applyAlignment="1">
      <alignment horizontal="center" vertical="center"/>
    </xf>
    <xf numFmtId="0" fontId="9"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39" xfId="0" applyFont="1" applyBorder="1" applyAlignment="1">
      <alignment horizontal="center"/>
    </xf>
    <xf numFmtId="0" fontId="2" fillId="0" borderId="40" xfId="0" applyFont="1" applyBorder="1" applyAlignment="1">
      <alignment horizontal="center"/>
    </xf>
    <xf numFmtId="0" fontId="11" fillId="0" borderId="40" xfId="0" applyFont="1" applyBorder="1" applyAlignment="1">
      <alignment horizontal="center"/>
    </xf>
    <xf numFmtId="0" fontId="2" fillId="0" borderId="41" xfId="0" applyFont="1" applyBorder="1" applyAlignment="1">
      <alignment horizont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29" fillId="0" borderId="31" xfId="0" applyFont="1" applyBorder="1" applyAlignment="1">
      <alignment horizontal="center" vertical="center" wrapText="1"/>
    </xf>
    <xf numFmtId="0" fontId="29" fillId="0" borderId="45" xfId="0" applyFont="1" applyBorder="1" applyAlignment="1">
      <alignment horizontal="center" vertical="center" wrapText="1"/>
    </xf>
    <xf numFmtId="2" fontId="29" fillId="0" borderId="31" xfId="0" applyNumberFormat="1" applyFont="1" applyBorder="1" applyAlignment="1">
      <alignment horizontal="center" vertical="center" wrapText="1"/>
    </xf>
    <xf numFmtId="2" fontId="4" fillId="0" borderId="31" xfId="0" applyNumberFormat="1" applyFont="1" applyBorder="1" applyAlignment="1">
      <alignment horizontal="center" vertical="center" wrapText="1"/>
    </xf>
    <xf numFmtId="2" fontId="29" fillId="0" borderId="45"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4" fillId="2" borderId="0" xfId="0" applyFont="1" applyFill="1"/>
    <xf numFmtId="0" fontId="0" fillId="2" borderId="0" xfId="0" applyFill="1"/>
    <xf numFmtId="0" fontId="24" fillId="0" borderId="1" xfId="0" applyFont="1" applyBorder="1" applyAlignment="1">
      <alignment horizontal="center" wrapText="1"/>
    </xf>
    <xf numFmtId="0" fontId="23" fillId="0" borderId="6" xfId="0" applyFont="1" applyBorder="1" applyAlignment="1">
      <alignment horizontal="left" vertical="top" wrapText="1" shrinkToFit="1"/>
    </xf>
    <xf numFmtId="0" fontId="31" fillId="0" borderId="6" xfId="0" applyFont="1" applyBorder="1" applyAlignment="1">
      <alignment horizontal="left" vertical="top" wrapText="1" shrinkToFit="1"/>
    </xf>
    <xf numFmtId="0" fontId="31" fillId="0" borderId="6" xfId="0" applyFont="1" applyBorder="1" applyAlignment="1">
      <alignment vertical="top" wrapText="1" shrinkToFit="1"/>
    </xf>
    <xf numFmtId="3" fontId="31" fillId="0" borderId="6" xfId="0" applyNumberFormat="1" applyFont="1" applyBorder="1" applyAlignment="1">
      <alignment horizontal="center" vertical="top" wrapText="1" shrinkToFit="1"/>
    </xf>
    <xf numFmtId="4" fontId="31" fillId="0" borderId="6" xfId="0" applyNumberFormat="1" applyFont="1" applyBorder="1" applyAlignment="1">
      <alignment vertical="top" wrapText="1" shrinkToFit="1"/>
    </xf>
    <xf numFmtId="4" fontId="31" fillId="0" borderId="6" xfId="0" applyNumberFormat="1" applyFont="1" applyBorder="1" applyAlignment="1">
      <alignment horizontal="center" vertical="top" wrapText="1" shrinkToFit="1"/>
    </xf>
    <xf numFmtId="164" fontId="31" fillId="0" borderId="6" xfId="0" applyNumberFormat="1" applyFont="1" applyBorder="1" applyAlignment="1">
      <alignment vertical="top" wrapText="1" shrinkToFit="1"/>
    </xf>
    <xf numFmtId="14" fontId="23" fillId="0" borderId="4" xfId="0" applyNumberFormat="1" applyFont="1" applyBorder="1" applyAlignment="1">
      <alignment vertical="top" wrapText="1" shrinkToFit="1"/>
    </xf>
    <xf numFmtId="0" fontId="23" fillId="0" borderId="0" xfId="0" applyFont="1" applyAlignment="1">
      <alignment vertical="top"/>
    </xf>
    <xf numFmtId="0" fontId="31" fillId="0" borderId="0" xfId="0" applyFont="1" applyAlignment="1">
      <alignment vertical="top"/>
    </xf>
    <xf numFmtId="0" fontId="31" fillId="0" borderId="0" xfId="0" applyFont="1" applyAlignment="1">
      <alignment horizontal="left" vertical="top"/>
    </xf>
    <xf numFmtId="0" fontId="23" fillId="0" borderId="0" xfId="0" applyFont="1" applyAlignment="1">
      <alignment horizontal="left" vertical="top" wrapText="1" shrinkToFit="1"/>
    </xf>
    <xf numFmtId="0" fontId="31" fillId="0" borderId="0" xfId="0" applyFont="1" applyAlignment="1">
      <alignment horizontal="left" vertical="top" wrapText="1" shrinkToFit="1"/>
    </xf>
    <xf numFmtId="0" fontId="31" fillId="0" borderId="0" xfId="0" applyFont="1" applyAlignment="1">
      <alignment vertical="top" wrapText="1" shrinkToFit="1"/>
    </xf>
    <xf numFmtId="3" fontId="31" fillId="0" borderId="0" xfId="0" applyNumberFormat="1" applyFont="1" applyAlignment="1">
      <alignment horizontal="center" vertical="top" wrapText="1" shrinkToFit="1"/>
    </xf>
    <xf numFmtId="0" fontId="31" fillId="0" borderId="0" xfId="0" applyFont="1" applyAlignment="1">
      <alignment horizontal="center" vertical="top" wrapText="1" shrinkToFit="1"/>
    </xf>
    <xf numFmtId="164" fontId="31" fillId="0" borderId="0" xfId="0" applyNumberFormat="1" applyFont="1" applyAlignment="1">
      <alignment vertical="top" wrapText="1" shrinkToFit="1"/>
    </xf>
    <xf numFmtId="0" fontId="23" fillId="0" borderId="9" xfId="0" applyFont="1" applyBorder="1" applyAlignment="1">
      <alignment vertical="top" wrapText="1" shrinkToFit="1"/>
    </xf>
    <xf numFmtId="0" fontId="31" fillId="0" borderId="13" xfId="0" applyFont="1" applyBorder="1" applyAlignment="1">
      <alignment vertical="top"/>
    </xf>
    <xf numFmtId="0" fontId="31" fillId="0" borderId="13" xfId="0" applyFont="1" applyBorder="1" applyAlignment="1">
      <alignment horizontal="left" vertical="top"/>
    </xf>
    <xf numFmtId="0" fontId="23" fillId="0" borderId="13" xfId="0" applyFont="1" applyBorder="1" applyAlignment="1">
      <alignment horizontal="left" vertical="top" wrapText="1" shrinkToFit="1"/>
    </xf>
    <xf numFmtId="0" fontId="31" fillId="0" borderId="13" xfId="0" applyFont="1" applyBorder="1" applyAlignment="1">
      <alignment horizontal="left" vertical="top" wrapText="1" shrinkToFit="1"/>
    </xf>
    <xf numFmtId="0" fontId="31" fillId="0" borderId="13" xfId="0" applyFont="1" applyBorder="1" applyAlignment="1">
      <alignment vertical="top" wrapText="1" shrinkToFit="1"/>
    </xf>
    <xf numFmtId="0" fontId="31" fillId="0" borderId="13" xfId="0" applyFont="1" applyBorder="1" applyAlignment="1">
      <alignment horizontal="center" vertical="top" wrapText="1" shrinkToFit="1"/>
    </xf>
    <xf numFmtId="4" fontId="31" fillId="0" borderId="0" xfId="0" applyNumberFormat="1" applyFont="1" applyAlignment="1">
      <alignment vertical="top" wrapText="1" shrinkToFit="1"/>
    </xf>
    <xf numFmtId="4" fontId="31" fillId="0" borderId="0" xfId="0" applyNumberFormat="1" applyFont="1" applyAlignment="1">
      <alignment horizontal="center" vertical="top" wrapText="1" shrinkToFit="1"/>
    </xf>
    <xf numFmtId="0" fontId="23" fillId="0" borderId="0" xfId="0" applyFont="1" applyAlignment="1">
      <alignment vertical="top" wrapText="1" shrinkToFit="1"/>
    </xf>
    <xf numFmtId="0" fontId="32" fillId="0" borderId="0" xfId="0" applyFont="1" applyAlignment="1">
      <alignment vertical="top" wrapText="1" shrinkToFit="1"/>
    </xf>
    <xf numFmtId="0" fontId="31" fillId="0" borderId="0" xfId="0" applyFont="1" applyAlignment="1">
      <alignment horizontal="center" vertical="center" wrapText="1" shrinkToFit="1"/>
    </xf>
    <xf numFmtId="14" fontId="23" fillId="0" borderId="4" xfId="0" applyNumberFormat="1" applyFont="1" applyBorder="1" applyAlignment="1">
      <alignment vertical="top" wrapText="1"/>
    </xf>
    <xf numFmtId="14" fontId="27" fillId="0" borderId="9" xfId="0" applyNumberFormat="1" applyFont="1" applyBorder="1" applyAlignment="1">
      <alignment vertical="top" wrapText="1"/>
    </xf>
    <xf numFmtId="0" fontId="4" fillId="2" borderId="0" xfId="0" applyFont="1" applyFill="1" applyAlignment="1">
      <alignment vertical="center" wrapText="1"/>
    </xf>
    <xf numFmtId="0" fontId="33" fillId="2" borderId="0" xfId="0" applyFont="1" applyFill="1" applyAlignment="1">
      <alignment vertical="center"/>
    </xf>
    <xf numFmtId="0" fontId="33" fillId="2" borderId="0" xfId="0" applyFont="1" applyFill="1"/>
    <xf numFmtId="0" fontId="8" fillId="0" borderId="32"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27" fillId="0" borderId="5" xfId="0" applyFont="1" applyBorder="1" applyAlignment="1">
      <alignment vertical="top" wrapText="1"/>
    </xf>
    <xf numFmtId="0" fontId="27" fillId="0" borderId="6" xfId="0" applyFont="1" applyBorder="1" applyAlignment="1">
      <alignment vertical="top" wrapText="1"/>
    </xf>
    <xf numFmtId="0" fontId="27" fillId="0" borderId="6" xfId="0" applyFont="1" applyBorder="1" applyAlignment="1">
      <alignment horizontal="center" vertical="top" wrapText="1"/>
    </xf>
    <xf numFmtId="164" fontId="27" fillId="0" borderId="6" xfId="0" quotePrefix="1" applyNumberFormat="1" applyFont="1" applyBorder="1" applyAlignment="1">
      <alignment vertical="top" wrapText="1"/>
    </xf>
    <xf numFmtId="14" fontId="27" fillId="0" borderId="4" xfId="0" applyNumberFormat="1" applyFont="1" applyBorder="1" applyAlignment="1">
      <alignment vertical="top" wrapText="1"/>
    </xf>
    <xf numFmtId="0" fontId="35" fillId="0" borderId="11" xfId="0" applyFont="1" applyBorder="1" applyAlignment="1">
      <alignment vertical="top" wrapText="1"/>
    </xf>
    <xf numFmtId="0" fontId="35" fillId="0" borderId="12" xfId="0" applyFont="1" applyBorder="1" applyAlignment="1">
      <alignment vertical="top" wrapText="1"/>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2"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2" xfId="0" quotePrefix="1" applyFont="1" applyBorder="1" applyAlignment="1">
      <alignment horizontal="left" vertical="center" wrapText="1"/>
    </xf>
    <xf numFmtId="0" fontId="8" fillId="0" borderId="45"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1" xfId="0" quotePrefix="1" applyFont="1" applyBorder="1" applyAlignment="1">
      <alignment horizontal="left"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31" fillId="0" borderId="0" xfId="0" applyFont="1" applyAlignment="1">
      <alignment vertical="top" wrapText="1"/>
    </xf>
    <xf numFmtId="0" fontId="31" fillId="0" borderId="6" xfId="0" applyFont="1" applyBorder="1" applyAlignment="1">
      <alignment horizontal="left" vertical="top" wrapText="1"/>
    </xf>
    <xf numFmtId="0" fontId="31" fillId="0" borderId="6" xfId="0" applyFont="1" applyBorder="1" applyAlignment="1">
      <alignment vertical="top" wrapText="1"/>
    </xf>
    <xf numFmtId="0" fontId="36" fillId="0" borderId="6" xfId="0" applyFont="1" applyBorder="1" applyAlignment="1">
      <alignment vertical="top" wrapText="1"/>
    </xf>
    <xf numFmtId="0" fontId="37" fillId="0" borderId="6" xfId="0" applyFont="1" applyBorder="1" applyAlignment="1">
      <alignment horizontal="center" vertical="top" wrapText="1"/>
    </xf>
    <xf numFmtId="4" fontId="31" fillId="0" borderId="0" xfId="0" applyNumberFormat="1" applyFont="1" applyAlignment="1">
      <alignment vertical="top" wrapText="1"/>
    </xf>
    <xf numFmtId="4" fontId="31" fillId="0" borderId="6" xfId="0" applyNumberFormat="1" applyFont="1" applyBorder="1" applyAlignment="1">
      <alignment vertical="top" wrapText="1"/>
    </xf>
    <xf numFmtId="14" fontId="31" fillId="0" borderId="4" xfId="0" applyNumberFormat="1" applyFont="1" applyBorder="1" applyAlignment="1">
      <alignment vertical="top" wrapText="1"/>
    </xf>
    <xf numFmtId="0" fontId="36" fillId="0" borderId="0" xfId="0" applyFont="1" applyAlignment="1">
      <alignment vertical="top" wrapText="1"/>
    </xf>
    <xf numFmtId="0" fontId="36" fillId="0" borderId="0" xfId="0" applyFont="1" applyAlignment="1">
      <alignment horizontal="center" vertical="top" wrapText="1"/>
    </xf>
    <xf numFmtId="0" fontId="37" fillId="0" borderId="0" xfId="0" applyFont="1" applyAlignment="1">
      <alignment horizontal="center" vertical="top" wrapText="1"/>
    </xf>
    <xf numFmtId="0" fontId="29" fillId="2" borderId="1" xfId="0" applyFont="1" applyFill="1" applyBorder="1" applyAlignment="1">
      <alignment horizontal="center" vertical="top" wrapText="1"/>
    </xf>
    <xf numFmtId="3" fontId="29"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39" fillId="0" borderId="1" xfId="0" applyNumberFormat="1" applyFont="1" applyBorder="1" applyAlignment="1">
      <alignment horizontal="center" vertical="center" wrapText="1"/>
    </xf>
    <xf numFmtId="164" fontId="27" fillId="0" borderId="0" xfId="0" applyNumberFormat="1" applyFont="1" applyAlignment="1">
      <alignment horizontal="center" vertical="top" wrapText="1"/>
    </xf>
    <xf numFmtId="0" fontId="40" fillId="0" borderId="3" xfId="0" applyFont="1" applyBorder="1" applyAlignment="1">
      <alignment horizontal="center" vertical="center" wrapText="1"/>
    </xf>
    <xf numFmtId="0" fontId="40" fillId="0" borderId="3" xfId="0" applyFont="1" applyBorder="1" applyAlignment="1">
      <alignment horizontal="center" vertical="center"/>
    </xf>
    <xf numFmtId="0" fontId="40" fillId="0" borderId="45" xfId="0" applyFont="1" applyBorder="1" applyAlignment="1">
      <alignment horizontal="center" vertical="center" wrapText="1"/>
    </xf>
    <xf numFmtId="0" fontId="40" fillId="0" borderId="45" xfId="0" applyFont="1" applyBorder="1" applyAlignment="1">
      <alignment horizontal="center" vertical="center"/>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29" fillId="2" borderId="1" xfId="0"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38" fillId="2" borderId="2" xfId="0" applyFont="1" applyFill="1" applyBorder="1" applyAlignment="1">
      <alignment horizontal="center" vertical="top"/>
    </xf>
    <xf numFmtId="49" fontId="15" fillId="2" borderId="8" xfId="0" applyNumberFormat="1" applyFont="1" applyFill="1" applyBorder="1" applyAlignment="1">
      <alignment horizontal="center" vertical="top" wrapText="1"/>
    </xf>
    <xf numFmtId="49" fontId="15" fillId="2" borderId="3" xfId="0" applyNumberFormat="1" applyFont="1" applyFill="1" applyBorder="1" applyAlignment="1">
      <alignment horizontal="center"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3" fontId="29" fillId="0" borderId="1" xfId="0" applyNumberFormat="1" applyFont="1" applyBorder="1" applyAlignment="1">
      <alignment horizontal="center" vertical="top" wrapText="1"/>
    </xf>
    <xf numFmtId="0" fontId="29" fillId="0" borderId="1" xfId="0" applyFont="1" applyBorder="1" applyAlignment="1">
      <alignment horizontal="left" vertical="top" wrapText="1"/>
    </xf>
    <xf numFmtId="3" fontId="29" fillId="0" borderId="1" xfId="0" applyNumberFormat="1" applyFont="1" applyBorder="1" applyAlignment="1">
      <alignment horizontal="left" vertical="top" wrapText="1"/>
    </xf>
    <xf numFmtId="167" fontId="29" fillId="0" borderId="1" xfId="0" applyNumberFormat="1" applyFont="1" applyBorder="1" applyAlignment="1">
      <alignment horizontal="left" vertical="top" wrapText="1"/>
    </xf>
    <xf numFmtId="0" fontId="9" fillId="0" borderId="31" xfId="0" applyFont="1" applyBorder="1" applyAlignment="1">
      <alignment horizontal="center" vertical="top" wrapText="1"/>
    </xf>
    <xf numFmtId="0" fontId="9" fillId="0" borderId="45" xfId="0" applyFont="1" applyBorder="1" applyAlignment="1">
      <alignment horizontal="center" vertical="top" wrapText="1"/>
    </xf>
    <xf numFmtId="0" fontId="39" fillId="0" borderId="1" xfId="0" applyFont="1" applyBorder="1" applyAlignment="1">
      <alignment horizontal="center" vertical="top" wrapText="1"/>
    </xf>
    <xf numFmtId="0" fontId="39" fillId="0" borderId="2" xfId="0" applyFont="1" applyBorder="1" applyAlignment="1">
      <alignment horizontal="center" vertical="top" wrapText="1"/>
    </xf>
    <xf numFmtId="169" fontId="39" fillId="0" borderId="2" xfId="0" applyNumberFormat="1" applyFont="1" applyBorder="1" applyAlignment="1">
      <alignment horizontal="center" vertical="top" wrapText="1"/>
    </xf>
    <xf numFmtId="0" fontId="30" fillId="2" borderId="0" xfId="0" applyFont="1" applyFill="1"/>
    <xf numFmtId="0" fontId="9" fillId="0" borderId="2" xfId="0" applyFont="1" applyBorder="1" applyAlignment="1">
      <alignment horizontal="center" vertical="top" wrapText="1"/>
    </xf>
    <xf numFmtId="2" fontId="34" fillId="0" borderId="1" xfId="0" applyNumberFormat="1" applyFont="1" applyBorder="1" applyAlignment="1">
      <alignment horizontal="center" vertical="center" wrapText="1"/>
    </xf>
    <xf numFmtId="0" fontId="44" fillId="0" borderId="0" xfId="0" applyFont="1"/>
    <xf numFmtId="0" fontId="46" fillId="0" borderId="0" xfId="0" applyFont="1"/>
    <xf numFmtId="0" fontId="47" fillId="0" borderId="0" xfId="0" applyFont="1"/>
    <xf numFmtId="0" fontId="44" fillId="0" borderId="0" xfId="0" applyFont="1" applyAlignment="1">
      <alignment vertical="top"/>
    </xf>
    <xf numFmtId="0" fontId="44" fillId="0" borderId="0" xfId="0" applyFont="1" applyAlignment="1">
      <alignment vertical="center"/>
    </xf>
    <xf numFmtId="0" fontId="48" fillId="0" borderId="14" xfId="0" applyFont="1" applyBorder="1" applyAlignment="1">
      <alignment horizontal="center" vertical="center" wrapText="1"/>
    </xf>
    <xf numFmtId="0" fontId="9" fillId="0" borderId="14" xfId="0" applyFont="1" applyBorder="1" applyAlignment="1">
      <alignment horizontal="center"/>
    </xf>
    <xf numFmtId="0" fontId="9" fillId="0" borderId="14" xfId="0" applyFont="1" applyBorder="1" applyAlignment="1">
      <alignment horizontal="center" vertical="top"/>
    </xf>
    <xf numFmtId="0" fontId="9" fillId="0" borderId="14" xfId="0" applyFont="1" applyBorder="1" applyAlignment="1">
      <alignment horizontal="center" vertical="center"/>
    </xf>
    <xf numFmtId="0" fontId="9" fillId="0" borderId="15" xfId="0" applyFont="1" applyBorder="1" applyAlignment="1">
      <alignment horizontal="center" vertical="top" wrapText="1"/>
    </xf>
    <xf numFmtId="0" fontId="9" fillId="0" borderId="15" xfId="0" applyFont="1" applyBorder="1" applyAlignment="1">
      <alignment horizontal="center" vertical="center" wrapText="1"/>
    </xf>
    <xf numFmtId="0" fontId="9" fillId="0" borderId="79" xfId="0" applyFont="1" applyBorder="1" applyAlignment="1">
      <alignment horizontal="center" vertical="top" wrapText="1"/>
    </xf>
    <xf numFmtId="0" fontId="9" fillId="0" borderId="71" xfId="0" applyFont="1" applyBorder="1" applyAlignment="1">
      <alignment horizontal="center" vertical="top" wrapText="1"/>
    </xf>
    <xf numFmtId="0" fontId="9" fillId="0" borderId="19" xfId="0" applyFont="1" applyBorder="1" applyAlignment="1">
      <alignment horizontal="center" vertical="top" wrapText="1"/>
    </xf>
    <xf numFmtId="0" fontId="9" fillId="0" borderId="14" xfId="0" applyFont="1" applyBorder="1" applyAlignment="1">
      <alignment horizontal="center" vertical="top" wrapText="1"/>
    </xf>
    <xf numFmtId="4" fontId="9" fillId="0" borderId="14" xfId="0" applyNumberFormat="1" applyFont="1" applyBorder="1" applyAlignment="1">
      <alignment horizontal="center" vertical="top" wrapText="1"/>
    </xf>
    <xf numFmtId="0" fontId="9" fillId="0" borderId="82" xfId="0" applyFont="1" applyBorder="1" applyAlignment="1">
      <alignment horizontal="center" vertical="top" wrapText="1"/>
    </xf>
    <xf numFmtId="0" fontId="9" fillId="0" borderId="72" xfId="0" applyFont="1" applyBorder="1" applyAlignment="1">
      <alignment horizontal="center" vertical="top" wrapText="1"/>
    </xf>
    <xf numFmtId="0" fontId="49" fillId="0" borderId="1" xfId="0" applyFont="1" applyBorder="1" applyAlignment="1">
      <alignment vertical="center" wrapText="1"/>
    </xf>
    <xf numFmtId="3" fontId="9" fillId="0" borderId="14" xfId="0" applyNumberFormat="1" applyFont="1" applyBorder="1" applyAlignment="1">
      <alignment horizontal="center" vertical="top" wrapText="1"/>
    </xf>
    <xf numFmtId="0" fontId="9" fillId="0" borderId="20" xfId="0" applyFont="1" applyBorder="1" applyAlignment="1">
      <alignment horizontal="center" vertical="top" wrapText="1"/>
    </xf>
    <xf numFmtId="0" fontId="9" fillId="0" borderId="21" xfId="0" applyFont="1" applyBorder="1" applyAlignment="1">
      <alignment horizontal="center" vertical="top" wrapText="1"/>
    </xf>
    <xf numFmtId="0" fontId="15" fillId="0" borderId="1" xfId="0" applyFont="1" applyBorder="1" applyAlignment="1">
      <alignment horizontal="center" vertical="top"/>
    </xf>
    <xf numFmtId="0" fontId="12" fillId="0" borderId="0" xfId="0" applyFont="1"/>
    <xf numFmtId="0" fontId="50" fillId="0" borderId="0" xfId="0" applyFont="1"/>
    <xf numFmtId="3" fontId="9" fillId="0" borderId="21" xfId="0" applyNumberFormat="1" applyFont="1" applyBorder="1" applyAlignment="1">
      <alignment horizontal="center" vertical="top" wrapText="1"/>
    </xf>
    <xf numFmtId="0" fontId="9" fillId="0" borderId="17" xfId="0" applyFont="1" applyBorder="1" applyAlignment="1">
      <alignment horizontal="center" vertical="top" wrapText="1"/>
    </xf>
    <xf numFmtId="0" fontId="34" fillId="0" borderId="31" xfId="0" applyFont="1" applyBorder="1" applyAlignment="1">
      <alignment horizontal="center" vertical="top" wrapText="1"/>
    </xf>
    <xf numFmtId="0" fontId="1" fillId="0" borderId="20" xfId="0" applyFont="1" applyBorder="1" applyAlignment="1">
      <alignment horizontal="center" vertical="top" wrapText="1"/>
    </xf>
    <xf numFmtId="0" fontId="1" fillId="0" borderId="15" xfId="0" applyFont="1" applyBorder="1" applyAlignment="1">
      <alignment horizontal="center" vertical="top" wrapText="1"/>
    </xf>
    <xf numFmtId="0" fontId="34" fillId="0" borderId="1" xfId="0" applyFont="1" applyBorder="1" applyAlignment="1">
      <alignment horizontal="center" vertical="top" wrapText="1"/>
    </xf>
    <xf numFmtId="0" fontId="9" fillId="0" borderId="3" xfId="0" applyFont="1" applyBorder="1" applyAlignment="1">
      <alignment horizontal="center" vertical="top" wrapText="1"/>
    </xf>
    <xf numFmtId="0" fontId="34" fillId="0" borderId="3" xfId="0" applyFont="1" applyBorder="1" applyAlignment="1">
      <alignment horizontal="center" vertical="top" wrapText="1"/>
    </xf>
    <xf numFmtId="0" fontId="9" fillId="0" borderId="18" xfId="0" applyFont="1" applyBorder="1" applyAlignment="1">
      <alignment horizontal="center" vertical="top" wrapText="1"/>
    </xf>
    <xf numFmtId="0" fontId="9" fillId="0" borderId="57" xfId="0" applyFont="1" applyBorder="1" applyAlignment="1">
      <alignment horizontal="center" vertical="top" wrapText="1"/>
    </xf>
    <xf numFmtId="3" fontId="9" fillId="0" borderId="1" xfId="0" applyNumberFormat="1" applyFont="1" applyBorder="1" applyAlignment="1">
      <alignment horizontal="center" vertical="top" wrapText="1"/>
    </xf>
    <xf numFmtId="0" fontId="9" fillId="0" borderId="67" xfId="0" applyFont="1" applyBorder="1" applyAlignment="1">
      <alignment horizontal="center" vertical="top" wrapText="1"/>
    </xf>
    <xf numFmtId="4" fontId="9" fillId="0" borderId="1" xfId="0" applyNumberFormat="1" applyFont="1" applyBorder="1" applyAlignment="1">
      <alignment horizontal="center" vertical="top" wrapText="1"/>
    </xf>
    <xf numFmtId="0" fontId="9" fillId="0" borderId="63" xfId="0" applyFont="1" applyBorder="1" applyAlignment="1">
      <alignment horizontal="center" vertical="top" wrapText="1"/>
    </xf>
    <xf numFmtId="3" fontId="9" fillId="0" borderId="18" xfId="0" applyNumberFormat="1" applyFont="1" applyBorder="1" applyAlignment="1">
      <alignment horizontal="center" vertical="top" wrapText="1"/>
    </xf>
    <xf numFmtId="3" fontId="15" fillId="0" borderId="45" xfId="0" applyNumberFormat="1" applyFont="1" applyBorder="1" applyAlignment="1">
      <alignment horizontal="center" vertical="top"/>
    </xf>
    <xf numFmtId="0" fontId="55" fillId="0" borderId="2" xfId="0" applyFont="1" applyBorder="1" applyAlignment="1">
      <alignment horizontal="center" vertical="top" wrapText="1"/>
    </xf>
    <xf numFmtId="3" fontId="57" fillId="0" borderId="2" xfId="0" applyNumberFormat="1" applyFont="1" applyBorder="1" applyAlignment="1">
      <alignment horizontal="center" vertical="top"/>
    </xf>
    <xf numFmtId="3" fontId="9" fillId="0" borderId="45" xfId="0" applyNumberFormat="1" applyFont="1" applyBorder="1" applyAlignment="1">
      <alignment horizontal="center" vertical="top" wrapText="1"/>
    </xf>
    <xf numFmtId="0" fontId="39" fillId="0" borderId="45" xfId="0" applyFont="1" applyBorder="1" applyAlignment="1">
      <alignment horizontal="center" vertical="top" wrapText="1"/>
    </xf>
    <xf numFmtId="3" fontId="14" fillId="0" borderId="45" xfId="0" applyNumberFormat="1" applyFont="1" applyBorder="1" applyAlignment="1">
      <alignment horizontal="center" vertical="top"/>
    </xf>
    <xf numFmtId="0" fontId="1" fillId="0" borderId="0" xfId="0" applyFont="1" applyAlignment="1">
      <alignment horizontal="center" vertical="center" wrapText="1"/>
    </xf>
    <xf numFmtId="0" fontId="58" fillId="0" borderId="0" xfId="0" applyFont="1" applyAlignment="1">
      <alignment horizontal="center" vertical="center" wrapText="1"/>
    </xf>
    <xf numFmtId="0" fontId="39" fillId="0" borderId="0" xfId="0" applyFont="1" applyAlignment="1">
      <alignment horizontal="center" vertical="top" wrapText="1"/>
    </xf>
    <xf numFmtId="3" fontId="14" fillId="0" borderId="0" xfId="0" applyNumberFormat="1" applyFont="1" applyAlignment="1">
      <alignment horizontal="center" vertical="top"/>
    </xf>
    <xf numFmtId="0" fontId="39" fillId="0" borderId="0" xfId="0" applyFont="1" applyAlignment="1">
      <alignment horizontal="center" vertical="center" wrapText="1"/>
    </xf>
    <xf numFmtId="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59" fillId="0" borderId="0" xfId="0" applyFont="1"/>
    <xf numFmtId="0" fontId="46" fillId="0" borderId="0" xfId="0" applyFont="1" applyAlignment="1">
      <alignment vertical="top"/>
    </xf>
    <xf numFmtId="4" fontId="17" fillId="0" borderId="0" xfId="0" applyNumberFormat="1" applyFont="1"/>
    <xf numFmtId="0" fontId="46" fillId="0" borderId="0" xfId="0" applyFont="1" applyAlignment="1">
      <alignment vertical="center"/>
    </xf>
    <xf numFmtId="165" fontId="46" fillId="0" borderId="0" xfId="0" applyNumberFormat="1" applyFont="1"/>
    <xf numFmtId="49" fontId="1" fillId="0" borderId="3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0" fontId="50" fillId="0" borderId="48" xfId="0" applyFont="1" applyBorder="1"/>
    <xf numFmtId="0" fontId="50" fillId="0" borderId="75" xfId="0" applyFont="1" applyBorder="1"/>
    <xf numFmtId="0" fontId="50" fillId="0" borderId="50" xfId="0" applyFont="1" applyBorder="1"/>
    <xf numFmtId="0" fontId="1" fillId="0" borderId="3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5" xfId="0" applyFont="1" applyBorder="1" applyAlignment="1">
      <alignment horizontal="center" vertical="center" wrapText="1"/>
    </xf>
    <xf numFmtId="165" fontId="1" fillId="0" borderId="3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1" fillId="0" borderId="45" xfId="0" applyNumberFormat="1" applyFont="1" applyBorder="1" applyAlignment="1">
      <alignment horizontal="center" vertical="center" wrapText="1"/>
    </xf>
    <xf numFmtId="0" fontId="1" fillId="0" borderId="5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67" xfId="0" applyFont="1" applyBorder="1" applyAlignment="1">
      <alignment horizontal="center" vertical="center" wrapText="1"/>
    </xf>
    <xf numFmtId="4" fontId="1" fillId="0" borderId="76" xfId="0" applyNumberFormat="1" applyFont="1" applyBorder="1" applyAlignment="1">
      <alignment horizontal="center" vertical="center" wrapText="1"/>
    </xf>
    <xf numFmtId="4" fontId="1" fillId="0" borderId="77"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0" fontId="39" fillId="0" borderId="31" xfId="0" applyFont="1" applyBorder="1" applyAlignment="1">
      <alignment horizontal="center" vertical="top" wrapText="1"/>
    </xf>
    <xf numFmtId="0" fontId="39" fillId="0" borderId="1" xfId="0" applyFont="1" applyBorder="1" applyAlignment="1">
      <alignment horizontal="center" vertical="top" wrapText="1"/>
    </xf>
    <xf numFmtId="0" fontId="1" fillId="0" borderId="63"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45" xfId="0" applyFont="1" applyBorder="1" applyAlignment="1">
      <alignment horizontal="center" vertical="center" wrapText="1"/>
    </xf>
    <xf numFmtId="0" fontId="49" fillId="0" borderId="36" xfId="0" applyFont="1" applyBorder="1" applyAlignment="1">
      <alignment horizontal="center"/>
    </xf>
    <xf numFmtId="0" fontId="49" fillId="0" borderId="46" xfId="0" applyFont="1" applyBorder="1" applyAlignment="1">
      <alignment horizontal="center"/>
    </xf>
    <xf numFmtId="0" fontId="1" fillId="0" borderId="56"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6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67"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77" xfId="0" applyFont="1" applyBorder="1" applyAlignment="1">
      <alignment horizontal="center" vertical="center" wrapText="1"/>
    </xf>
    <xf numFmtId="0" fontId="58" fillId="0" borderId="31" xfId="0" applyFont="1" applyBorder="1" applyAlignment="1">
      <alignment horizontal="center" vertical="center" wrapText="1"/>
    </xf>
    <xf numFmtId="0" fontId="58" fillId="0" borderId="1" xfId="0" applyFont="1" applyBorder="1" applyAlignment="1">
      <alignment horizontal="center" vertical="center" wrapText="1"/>
    </xf>
    <xf numFmtId="0" fontId="58" fillId="0" borderId="45"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87"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44" xfId="0" applyFont="1" applyBorder="1" applyAlignment="1">
      <alignment horizontal="center" vertical="center" wrapText="1"/>
    </xf>
    <xf numFmtId="165" fontId="9" fillId="0" borderId="32" xfId="0" applyNumberFormat="1" applyFont="1" applyBorder="1" applyAlignment="1">
      <alignment horizontal="center" vertical="center" wrapText="1"/>
    </xf>
    <xf numFmtId="165" fontId="9" fillId="0" borderId="44"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49" fontId="9" fillId="0" borderId="44" xfId="0" applyNumberFormat="1" applyFont="1" applyBorder="1" applyAlignment="1">
      <alignment horizontal="center" vertical="center" wrapText="1"/>
    </xf>
    <xf numFmtId="4" fontId="9" fillId="0" borderId="32" xfId="0" applyNumberFormat="1" applyFont="1" applyBorder="1" applyAlignment="1">
      <alignment horizontal="center" vertical="center" wrapText="1"/>
    </xf>
    <xf numFmtId="4" fontId="9" fillId="0" borderId="44" xfId="0" applyNumberFormat="1" applyFont="1" applyBorder="1" applyAlignment="1">
      <alignment horizontal="center" vertical="center" wrapText="1"/>
    </xf>
    <xf numFmtId="0" fontId="9" fillId="0" borderId="71"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49" fontId="9" fillId="0" borderId="57" xfId="0" applyNumberFormat="1" applyFont="1" applyBorder="1" applyAlignment="1">
      <alignment horizontal="center" vertical="center" wrapText="1"/>
    </xf>
    <xf numFmtId="49" fontId="9" fillId="0" borderId="18" xfId="0" applyNumberFormat="1" applyFont="1" applyBorder="1" applyAlignment="1">
      <alignment horizontal="center" vertical="center" wrapText="1"/>
    </xf>
    <xf numFmtId="0" fontId="49" fillId="0" borderId="48" xfId="0" applyFont="1" applyBorder="1"/>
    <xf numFmtId="0" fontId="49" fillId="0" borderId="75" xfId="0" applyFont="1" applyBorder="1"/>
    <xf numFmtId="0" fontId="49" fillId="0" borderId="74" xfId="0" applyFont="1" applyBorder="1"/>
    <xf numFmtId="0" fontId="9" fillId="0" borderId="47" xfId="0" applyFont="1" applyBorder="1" applyAlignment="1">
      <alignment horizontal="center" vertical="center" wrapText="1"/>
    </xf>
    <xf numFmtId="0" fontId="9" fillId="0" borderId="4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44" xfId="0" applyFont="1" applyBorder="1" applyAlignment="1">
      <alignment horizontal="center" vertical="center" wrapText="1"/>
    </xf>
    <xf numFmtId="165" fontId="9" fillId="0" borderId="71" xfId="0" applyNumberFormat="1" applyFont="1" applyBorder="1" applyAlignment="1">
      <alignment horizontal="center" vertical="center" wrapText="1"/>
    </xf>
    <xf numFmtId="165" fontId="9" fillId="0" borderId="14" xfId="0" applyNumberFormat="1" applyFont="1" applyBorder="1" applyAlignment="1">
      <alignment horizontal="center" vertical="center" wrapText="1"/>
    </xf>
    <xf numFmtId="165" fontId="9" fillId="0" borderId="15" xfId="0" applyNumberFormat="1" applyFont="1" applyBorder="1" applyAlignment="1">
      <alignment horizontal="center" vertical="center" wrapText="1"/>
    </xf>
    <xf numFmtId="0" fontId="9" fillId="0" borderId="3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4" fontId="9" fillId="0" borderId="76" xfId="0" applyNumberFormat="1" applyFont="1" applyBorder="1" applyAlignment="1">
      <alignment horizontal="center" vertical="center" wrapText="1"/>
    </xf>
    <xf numFmtId="4" fontId="9" fillId="0" borderId="77" xfId="0" applyNumberFormat="1" applyFont="1" applyBorder="1" applyAlignment="1">
      <alignment horizontal="center" vertical="center" wrapText="1"/>
    </xf>
    <xf numFmtId="0" fontId="49" fillId="0" borderId="50" xfId="0" applyFont="1" applyBorder="1"/>
    <xf numFmtId="0" fontId="9" fillId="0" borderId="56" xfId="0" applyFont="1" applyBorder="1" applyAlignment="1">
      <alignment horizontal="center" vertical="center" wrapText="1"/>
    </xf>
    <xf numFmtId="0" fontId="9" fillId="0" borderId="61"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3"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72" xfId="0" applyFont="1" applyBorder="1" applyAlignment="1">
      <alignment horizontal="center" vertical="center" wrapText="1"/>
    </xf>
    <xf numFmtId="165" fontId="9" fillId="0" borderId="72" xfId="0" applyNumberFormat="1" applyFont="1" applyBorder="1" applyAlignment="1">
      <alignment horizontal="center" vertical="center" wrapText="1"/>
    </xf>
    <xf numFmtId="49" fontId="9" fillId="0" borderId="67" xfId="0" applyNumberFormat="1" applyFont="1" applyBorder="1" applyAlignment="1">
      <alignment horizontal="center" vertical="center" wrapText="1"/>
    </xf>
    <xf numFmtId="4" fontId="9" fillId="0" borderId="81" xfId="0" applyNumberFormat="1" applyFont="1" applyBorder="1" applyAlignment="1">
      <alignment horizontal="center" vertical="center" wrapText="1"/>
    </xf>
    <xf numFmtId="0" fontId="9" fillId="0" borderId="45" xfId="0" applyFont="1" applyBorder="1" applyAlignment="1">
      <alignment horizontal="center" vertical="center" wrapText="1"/>
    </xf>
    <xf numFmtId="0" fontId="9" fillId="0" borderId="66" xfId="0" applyFont="1" applyBorder="1" applyAlignment="1">
      <alignment horizontal="center" vertical="center" wrapText="1"/>
    </xf>
    <xf numFmtId="0" fontId="6" fillId="0" borderId="80" xfId="0" applyFont="1" applyBorder="1" applyAlignment="1">
      <alignment horizontal="center" vertical="center" wrapText="1"/>
    </xf>
    <xf numFmtId="165" fontId="9" fillId="0" borderId="1" xfId="0" applyNumberFormat="1" applyFont="1" applyBorder="1" applyAlignment="1">
      <alignment horizontal="center" vertical="center" wrapText="1"/>
    </xf>
    <xf numFmtId="165" fontId="9" fillId="0" borderId="45" xfId="0" applyNumberFormat="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3" xfId="0" applyFont="1" applyBorder="1" applyAlignment="1">
      <alignment horizontal="center" vertical="center" wrapText="1"/>
    </xf>
    <xf numFmtId="49" fontId="9" fillId="0" borderId="8" xfId="0" applyNumberFormat="1" applyFont="1" applyBorder="1" applyAlignment="1">
      <alignment horizontal="center" vertical="center" wrapText="1"/>
    </xf>
    <xf numFmtId="0" fontId="49" fillId="0" borderId="89" xfId="0" applyFont="1" applyBorder="1" applyAlignment="1">
      <alignment horizontal="center"/>
    </xf>
    <xf numFmtId="0" fontId="49" fillId="0" borderId="75" xfId="0" applyFont="1" applyBorder="1" applyAlignment="1">
      <alignment horizontal="center"/>
    </xf>
    <xf numFmtId="0" fontId="49" fillId="0" borderId="50" xfId="0" applyFont="1" applyBorder="1" applyAlignment="1">
      <alignment horizontal="center"/>
    </xf>
    <xf numFmtId="0" fontId="9"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5" xfId="0" applyFont="1" applyBorder="1" applyAlignment="1">
      <alignment horizontal="center" vertical="center" wrapText="1"/>
    </xf>
    <xf numFmtId="165" fontId="9" fillId="0" borderId="3" xfId="0" applyNumberFormat="1" applyFont="1" applyBorder="1" applyAlignment="1">
      <alignment horizontal="center" vertical="center" wrapText="1"/>
    </xf>
    <xf numFmtId="0" fontId="49" fillId="0" borderId="48" xfId="0" applyFont="1" applyBorder="1" applyAlignment="1">
      <alignment horizontal="center"/>
    </xf>
    <xf numFmtId="0" fontId="9" fillId="0" borderId="88"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49" xfId="0" applyFont="1" applyBorder="1" applyAlignment="1">
      <alignment horizontal="center" vertical="center" wrapText="1"/>
    </xf>
    <xf numFmtId="0" fontId="6" fillId="0" borderId="3" xfId="0" applyFont="1" applyBorder="1" applyAlignment="1">
      <alignment horizontal="center" vertical="center" wrapText="1"/>
    </xf>
    <xf numFmtId="165" fontId="9" fillId="0" borderId="31"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 fontId="9" fillId="0" borderId="3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45"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6" fillId="0" borderId="31" xfId="0" applyFont="1" applyBorder="1" applyAlignment="1">
      <alignment horizontal="center" vertical="center" wrapText="1"/>
    </xf>
    <xf numFmtId="165" fontId="53" fillId="0" borderId="31" xfId="0" applyNumberFormat="1" applyFont="1" applyBorder="1" applyAlignment="1">
      <alignment horizontal="center" vertical="center" wrapText="1"/>
    </xf>
    <xf numFmtId="165" fontId="53" fillId="0" borderId="1" xfId="0" applyNumberFormat="1" applyFont="1" applyBorder="1" applyAlignment="1">
      <alignment horizontal="center" vertical="center" wrapText="1"/>
    </xf>
    <xf numFmtId="165" fontId="53" fillId="0" borderId="2" xfId="0" applyNumberFormat="1" applyFont="1" applyBorder="1" applyAlignment="1">
      <alignment horizontal="center" vertical="center" wrapText="1"/>
    </xf>
    <xf numFmtId="0" fontId="53" fillId="0" borderId="31"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2" xfId="0" applyFont="1" applyBorder="1" applyAlignment="1">
      <alignment horizontal="center" vertical="center" wrapText="1"/>
    </xf>
    <xf numFmtId="49" fontId="53" fillId="0" borderId="32" xfId="0" applyNumberFormat="1" applyFont="1" applyBorder="1" applyAlignment="1">
      <alignment horizontal="center" vertical="center" wrapText="1"/>
    </xf>
    <xf numFmtId="49" fontId="53" fillId="0" borderId="8" xfId="0" applyNumberFormat="1" applyFont="1" applyBorder="1" applyAlignment="1">
      <alignment horizontal="center" vertical="center" wrapText="1"/>
    </xf>
    <xf numFmtId="0" fontId="56" fillId="0" borderId="48" xfId="0" applyFont="1" applyBorder="1"/>
    <xf numFmtId="0" fontId="56" fillId="0" borderId="75" xfId="0" applyFont="1" applyBorder="1"/>
    <xf numFmtId="0" fontId="56" fillId="0" borderId="74" xfId="0" applyFont="1" applyBorder="1"/>
    <xf numFmtId="0" fontId="53" fillId="0" borderId="57" xfId="0" applyFont="1" applyBorder="1" applyAlignment="1">
      <alignment horizontal="center" vertical="center" wrapText="1"/>
    </xf>
    <xf numFmtId="0" fontId="53" fillId="0" borderId="18" xfId="0" applyFont="1" applyBorder="1" applyAlignment="1">
      <alignment horizontal="center" vertical="center" wrapText="1"/>
    </xf>
    <xf numFmtId="4" fontId="53" fillId="0" borderId="76" xfId="0" applyNumberFormat="1" applyFont="1" applyBorder="1" applyAlignment="1">
      <alignment horizontal="center" vertical="center" wrapText="1"/>
    </xf>
    <xf numFmtId="4" fontId="53" fillId="0" borderId="77" xfId="0" applyNumberFormat="1" applyFont="1" applyBorder="1" applyAlignment="1">
      <alignment horizontal="center" vertical="center" wrapText="1"/>
    </xf>
    <xf numFmtId="0" fontId="55" fillId="0" borderId="31" xfId="0" applyFont="1" applyBorder="1" applyAlignment="1">
      <alignment horizontal="center" vertical="top" wrapText="1"/>
    </xf>
    <xf numFmtId="0" fontId="55" fillId="0" borderId="1" xfId="0" applyFont="1" applyBorder="1" applyAlignment="1">
      <alignment horizontal="center" vertical="top" wrapText="1"/>
    </xf>
    <xf numFmtId="0" fontId="53" fillId="0" borderId="63"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3" fillId="0" borderId="86" xfId="0" applyFont="1" applyBorder="1" applyAlignment="1">
      <alignment horizontal="center" vertical="center" wrapText="1"/>
    </xf>
    <xf numFmtId="0" fontId="53" fillId="0" borderId="8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8"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49" fontId="39" fillId="0" borderId="8" xfId="0" applyNumberFormat="1" applyFont="1" applyBorder="1" applyAlignment="1">
      <alignment horizontal="center" vertical="center" wrapText="1"/>
    </xf>
    <xf numFmtId="0" fontId="39" fillId="0" borderId="74" xfId="0" applyFont="1" applyBorder="1" applyAlignment="1">
      <alignment horizontal="center" vertical="center" wrapText="1"/>
    </xf>
    <xf numFmtId="0" fontId="39" fillId="0" borderId="38"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61"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77"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4" fontId="39" fillId="0" borderId="2" xfId="0" applyNumberFormat="1" applyFont="1" applyBorder="1" applyAlignment="1">
      <alignment horizontal="center" vertical="center" wrapText="1"/>
    </xf>
    <xf numFmtId="4" fontId="39" fillId="0" borderId="8" xfId="0" applyNumberFormat="1" applyFont="1" applyBorder="1" applyAlignment="1">
      <alignment horizontal="center" vertical="center" wrapText="1"/>
    </xf>
    <xf numFmtId="0" fontId="39" fillId="0" borderId="18" xfId="0" applyFont="1" applyBorder="1" applyAlignment="1">
      <alignment horizontal="center" vertical="center" wrapText="1"/>
    </xf>
    <xf numFmtId="0" fontId="39" fillId="0" borderId="5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49"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0" fontId="9" fillId="0" borderId="60" xfId="0" applyFont="1" applyBorder="1" applyAlignment="1">
      <alignment horizontal="center" vertical="center" wrapText="1"/>
    </xf>
    <xf numFmtId="0" fontId="49" fillId="0" borderId="64" xfId="0" applyFont="1" applyBorder="1" applyAlignment="1">
      <alignment horizontal="center" vertical="center" wrapText="1"/>
    </xf>
    <xf numFmtId="0" fontId="9" fillId="0" borderId="37" xfId="0" applyFont="1" applyBorder="1" applyAlignment="1">
      <alignment horizontal="center" vertical="center" wrapText="1"/>
    </xf>
    <xf numFmtId="0" fontId="6" fillId="0" borderId="2" xfId="0" applyFont="1" applyBorder="1" applyAlignment="1">
      <alignment horizontal="center" vertical="center" wrapText="1"/>
    </xf>
    <xf numFmtId="165" fontId="9" fillId="0" borderId="57" xfId="0" applyNumberFormat="1" applyFont="1" applyBorder="1" applyAlignment="1">
      <alignment horizontal="center" vertical="center" wrapText="1"/>
    </xf>
    <xf numFmtId="165" fontId="9" fillId="0" borderId="18" xfId="0" applyNumberFormat="1" applyFont="1" applyBorder="1" applyAlignment="1">
      <alignment horizontal="center" vertical="center" wrapText="1"/>
    </xf>
    <xf numFmtId="165" fontId="9" fillId="0" borderId="67" xfId="0" applyNumberFormat="1" applyFont="1" applyBorder="1" applyAlignment="1">
      <alignment horizontal="center" vertical="center" wrapText="1"/>
    </xf>
    <xf numFmtId="0" fontId="49" fillId="0" borderId="18" xfId="0" applyFont="1" applyBorder="1" applyAlignment="1">
      <alignment horizontal="center" vertical="center" wrapText="1"/>
    </xf>
    <xf numFmtId="0" fontId="9" fillId="0" borderId="58" xfId="0" applyFont="1" applyBorder="1" applyAlignment="1">
      <alignment horizontal="center" vertical="top" wrapText="1"/>
    </xf>
    <xf numFmtId="0" fontId="9" fillId="0" borderId="62" xfId="0" applyFont="1" applyBorder="1" applyAlignment="1">
      <alignment horizontal="center" vertical="top" wrapText="1"/>
    </xf>
    <xf numFmtId="0" fontId="9" fillId="0" borderId="73" xfId="0" applyFont="1" applyBorder="1" applyAlignment="1">
      <alignment horizontal="center" vertical="top" wrapText="1"/>
    </xf>
    <xf numFmtId="0" fontId="9" fillId="0" borderId="58" xfId="0" applyFont="1" applyBorder="1" applyAlignment="1">
      <alignment horizontal="center" vertical="center" wrapText="1"/>
    </xf>
    <xf numFmtId="0" fontId="49" fillId="0" borderId="62" xfId="0" applyFont="1" applyBorder="1" applyAlignment="1">
      <alignment horizontal="center" vertical="center" wrapText="1"/>
    </xf>
    <xf numFmtId="0" fontId="49" fillId="0" borderId="0" xfId="0" applyFont="1" applyAlignment="1">
      <alignment horizontal="center" vertical="center" wrapText="1"/>
    </xf>
    <xf numFmtId="0" fontId="9" fillId="0" borderId="59" xfId="0" applyFont="1" applyBorder="1" applyAlignment="1">
      <alignment horizontal="center" vertical="center" wrapText="1"/>
    </xf>
    <xf numFmtId="0" fontId="49" fillId="0" borderId="63" xfId="0" applyFont="1" applyBorder="1" applyAlignment="1">
      <alignment horizontal="center" vertical="center" wrapText="1"/>
    </xf>
    <xf numFmtId="0" fontId="49" fillId="0" borderId="60" xfId="0" applyFont="1" applyBorder="1"/>
    <xf numFmtId="0" fontId="49" fillId="0" borderId="64" xfId="0" applyFont="1" applyBorder="1"/>
    <xf numFmtId="0" fontId="49" fillId="0" borderId="70" xfId="0" applyFont="1" applyBorder="1"/>
    <xf numFmtId="0" fontId="49" fillId="0" borderId="61"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67" xfId="0" applyFont="1" applyBorder="1" applyAlignment="1">
      <alignment horizontal="center" vertical="center" wrapText="1"/>
    </xf>
    <xf numFmtId="0" fontId="9" fillId="0" borderId="64" xfId="0" applyFont="1" applyBorder="1" applyAlignment="1">
      <alignment horizontal="center" vertical="center" wrapText="1"/>
    </xf>
    <xf numFmtId="0" fontId="49" fillId="0" borderId="70" xfId="0" applyFont="1" applyBorder="1" applyAlignment="1">
      <alignment horizontal="center" vertical="center" wrapText="1"/>
    </xf>
    <xf numFmtId="0" fontId="9" fillId="0" borderId="65" xfId="0" applyFont="1" applyBorder="1" applyAlignment="1">
      <alignment horizontal="center" vertical="top" wrapText="1"/>
    </xf>
    <xf numFmtId="0" fontId="9" fillId="0" borderId="68" xfId="0" applyFont="1" applyBorder="1" applyAlignment="1">
      <alignment horizontal="center" vertical="top" wrapText="1"/>
    </xf>
    <xf numFmtId="0" fontId="49" fillId="0" borderId="67" xfId="0" applyFont="1" applyBorder="1" applyAlignment="1">
      <alignment horizontal="center" vertical="center" wrapText="1"/>
    </xf>
    <xf numFmtId="0" fontId="9" fillId="0" borderId="0" xfId="0" applyFont="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3" xfId="0" applyFont="1" applyBorder="1" applyAlignment="1">
      <alignment horizontal="center" vertical="top" wrapText="1"/>
    </xf>
    <xf numFmtId="0" fontId="9" fillId="0" borderId="1" xfId="0" applyFont="1" applyBorder="1" applyAlignment="1">
      <alignment horizontal="center" vertical="top" wrapText="1"/>
    </xf>
    <xf numFmtId="0" fontId="49" fillId="0" borderId="66" xfId="0" applyFont="1" applyBorder="1" applyAlignment="1">
      <alignment horizontal="center" vertical="center" wrapText="1"/>
    </xf>
    <xf numFmtId="0" fontId="50" fillId="0" borderId="55" xfId="0" applyFont="1" applyBorder="1"/>
    <xf numFmtId="0" fontId="9" fillId="0" borderId="68" xfId="0" applyFont="1" applyBorder="1" applyAlignment="1">
      <alignment horizontal="center" vertical="center" wrapText="1"/>
    </xf>
    <xf numFmtId="0" fontId="9" fillId="0" borderId="69" xfId="0" applyFont="1" applyBorder="1" applyAlignment="1">
      <alignment horizontal="center" vertical="center" wrapText="1"/>
    </xf>
    <xf numFmtId="165" fontId="1" fillId="0" borderId="18"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0" fontId="1" fillId="0" borderId="54" xfId="0" applyFont="1" applyBorder="1" applyAlignment="1">
      <alignment horizontal="center" vertical="center" wrapText="1"/>
    </xf>
    <xf numFmtId="0" fontId="3" fillId="0" borderId="18" xfId="0"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36" xfId="0" applyNumberFormat="1" applyFont="1" applyBorder="1" applyAlignment="1">
      <alignment horizontal="center" vertical="center" wrapText="1"/>
    </xf>
    <xf numFmtId="165" fontId="9" fillId="0" borderId="38" xfId="0" applyNumberFormat="1" applyFont="1" applyBorder="1" applyAlignment="1">
      <alignment horizontal="center" vertical="center" wrapText="1"/>
    </xf>
    <xf numFmtId="165" fontId="9" fillId="0" borderId="46" xfId="0" applyNumberFormat="1" applyFont="1" applyBorder="1" applyAlignment="1">
      <alignment horizontal="center" vertical="center" wrapText="1"/>
    </xf>
    <xf numFmtId="0" fontId="34" fillId="0" borderId="2" xfId="0" applyFont="1" applyBorder="1" applyAlignment="1">
      <alignment horizontal="center" vertical="top" wrapText="1"/>
    </xf>
    <xf numFmtId="0" fontId="34" fillId="0" borderId="8" xfId="0" applyFont="1" applyBorder="1" applyAlignment="1">
      <alignment horizontal="center" vertical="top" wrapText="1"/>
    </xf>
    <xf numFmtId="0" fontId="34" fillId="0" borderId="44" xfId="0" applyFont="1" applyBorder="1" applyAlignment="1">
      <alignment horizontal="center" vertical="top" wrapText="1"/>
    </xf>
    <xf numFmtId="0" fontId="34" fillId="0" borderId="3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44" xfId="0" applyFont="1" applyBorder="1" applyAlignment="1">
      <alignment horizontal="center" vertical="center" wrapText="1"/>
    </xf>
    <xf numFmtId="0" fontId="9" fillId="0" borderId="23" xfId="0" applyFont="1" applyBorder="1" applyAlignment="1">
      <alignment horizontal="center" vertical="center" wrapText="1"/>
    </xf>
    <xf numFmtId="49" fontId="9" fillId="0" borderId="23" xfId="0" applyNumberFormat="1" applyFont="1" applyBorder="1" applyAlignment="1">
      <alignment horizontal="center" vertical="center" wrapText="1"/>
    </xf>
    <xf numFmtId="0" fontId="49" fillId="0" borderId="24" xfId="0" applyFont="1" applyBorder="1"/>
    <xf numFmtId="0" fontId="49" fillId="0" borderId="55" xfId="0" applyFont="1" applyBorder="1"/>
    <xf numFmtId="0" fontId="51" fillId="0" borderId="32"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44" xfId="0" applyFont="1" applyBorder="1" applyAlignment="1">
      <alignment horizontal="center" vertical="center" wrapText="1"/>
    </xf>
    <xf numFmtId="165" fontId="9" fillId="0" borderId="23" xfId="0" applyNumberFormat="1" applyFont="1" applyBorder="1" applyAlignment="1">
      <alignment horizontal="center" vertical="center" wrapText="1"/>
    </xf>
    <xf numFmtId="49" fontId="9" fillId="0" borderId="26" xfId="0" applyNumberFormat="1" applyFont="1" applyBorder="1" applyAlignment="1">
      <alignment horizontal="center" vertical="center" wrapText="1"/>
    </xf>
    <xf numFmtId="0" fontId="49" fillId="0" borderId="27" xfId="0" applyFont="1" applyBorder="1"/>
    <xf numFmtId="0" fontId="9" fillId="0" borderId="2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26" xfId="0" applyFont="1" applyBorder="1" applyAlignment="1">
      <alignment horizontal="center" vertical="center" wrapText="1"/>
    </xf>
    <xf numFmtId="165" fontId="9" fillId="0" borderId="26" xfId="0" applyNumberFormat="1" applyFont="1" applyBorder="1" applyAlignment="1">
      <alignment horizontal="center" vertical="center" wrapText="1"/>
    </xf>
    <xf numFmtId="0" fontId="9" fillId="0" borderId="3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 xfId="0" applyFont="1" applyBorder="1" applyAlignment="1">
      <alignment horizontal="center" vertical="top" wrapText="1"/>
    </xf>
    <xf numFmtId="0" fontId="9" fillId="0" borderId="8" xfId="0" applyFont="1" applyBorder="1" applyAlignment="1">
      <alignment horizontal="center" vertical="top" wrapText="1"/>
    </xf>
    <xf numFmtId="0" fontId="9" fillId="0" borderId="44" xfId="0" applyFont="1" applyBorder="1" applyAlignment="1">
      <alignment horizontal="center" vertical="top" wrapText="1"/>
    </xf>
    <xf numFmtId="0" fontId="9" fillId="0" borderId="25" xfId="0" applyFont="1" applyBorder="1" applyAlignment="1">
      <alignment horizontal="center" vertical="center" wrapText="1"/>
    </xf>
    <xf numFmtId="0" fontId="6" fillId="0" borderId="26" xfId="0" applyFont="1" applyBorder="1" applyAlignment="1">
      <alignment horizontal="center" vertical="center" wrapText="1"/>
    </xf>
    <xf numFmtId="4" fontId="9" fillId="0" borderId="8" xfId="0" applyNumberFormat="1" applyFont="1" applyBorder="1" applyAlignment="1">
      <alignment horizontal="center" vertical="center" wrapText="1"/>
    </xf>
    <xf numFmtId="0" fontId="9" fillId="0" borderId="4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4" xfId="0" applyFont="1" applyBorder="1" applyAlignment="1">
      <alignment horizontal="center" vertical="center" wrapText="1"/>
    </xf>
    <xf numFmtId="0" fontId="6" fillId="0" borderId="8" xfId="0" applyFont="1" applyBorder="1" applyAlignment="1">
      <alignment horizontal="center" vertical="center" wrapText="1"/>
    </xf>
    <xf numFmtId="0" fontId="49" fillId="0" borderId="38" xfId="0" applyFont="1" applyBorder="1" applyAlignment="1">
      <alignment horizontal="center"/>
    </xf>
    <xf numFmtId="0" fontId="49" fillId="0" borderId="29" xfId="0" applyFont="1" applyBorder="1"/>
    <xf numFmtId="0" fontId="49" fillId="0" borderId="52" xfId="0" applyFont="1" applyBorder="1"/>
    <xf numFmtId="0" fontId="9" fillId="0" borderId="21" xfId="0" applyFont="1" applyBorder="1" applyAlignment="1">
      <alignment horizontal="center" vertical="center" wrapText="1"/>
    </xf>
    <xf numFmtId="165" fontId="9" fillId="0" borderId="21"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0" fontId="9" fillId="0" borderId="28" xfId="0" applyFont="1" applyBorder="1" applyAlignment="1">
      <alignment horizontal="center" vertical="center" wrapText="1"/>
    </xf>
    <xf numFmtId="0" fontId="9" fillId="0" borderId="5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2"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79"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45" xfId="0" applyFont="1" applyBorder="1" applyAlignment="1">
      <alignment horizontal="center" vertical="center" wrapText="1"/>
    </xf>
    <xf numFmtId="0" fontId="9" fillId="0" borderId="83" xfId="0" applyFont="1" applyBorder="1" applyAlignment="1">
      <alignment horizontal="center" vertical="center" wrapText="1"/>
    </xf>
    <xf numFmtId="0" fontId="49" fillId="0" borderId="84" xfId="0" applyFont="1" applyBorder="1" applyAlignment="1">
      <alignment horizontal="center" vertical="center" wrapText="1"/>
    </xf>
    <xf numFmtId="0" fontId="49" fillId="0" borderId="85"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4" xfId="0" applyFont="1" applyBorder="1" applyAlignment="1">
      <alignment horizontal="center" vertical="center"/>
    </xf>
    <xf numFmtId="0" fontId="45" fillId="0" borderId="0" xfId="0" applyFont="1" applyAlignment="1">
      <alignment horizontal="center"/>
    </xf>
    <xf numFmtId="0" fontId="5" fillId="0" borderId="0" xfId="0" applyFont="1" applyAlignment="1">
      <alignment horizontal="center" wrapText="1"/>
    </xf>
    <xf numFmtId="0" fontId="19" fillId="0" borderId="13" xfId="2" applyFont="1" applyBorder="1" applyAlignment="1">
      <alignment horizontal="left" vertical="center" wrapText="1"/>
    </xf>
    <xf numFmtId="0" fontId="21" fillId="0" borderId="1" xfId="0" applyFont="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30" fillId="0" borderId="5" xfId="2" applyFont="1" applyBorder="1" applyAlignment="1">
      <alignment horizontal="center" vertical="center" wrapText="1"/>
    </xf>
    <xf numFmtId="0" fontId="30" fillId="0" borderId="11" xfId="2"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3"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2" fontId="14" fillId="2" borderId="8" xfId="0" applyNumberFormat="1"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14" fontId="15" fillId="0" borderId="2" xfId="0" applyNumberFormat="1" applyFont="1" applyBorder="1" applyAlignment="1">
      <alignment horizontal="left" vertical="top" wrapText="1"/>
    </xf>
    <xf numFmtId="0" fontId="38" fillId="0" borderId="3" xfId="0" applyFont="1" applyBorder="1" applyAlignment="1">
      <alignment horizontal="left" vertical="top" wrapText="1"/>
    </xf>
    <xf numFmtId="4" fontId="15" fillId="0" borderId="2" xfId="0" applyNumberFormat="1" applyFont="1" applyBorder="1" applyAlignment="1">
      <alignment horizontal="left" vertical="top" wrapText="1"/>
    </xf>
    <xf numFmtId="4" fontId="15" fillId="0" borderId="3" xfId="0" applyNumberFormat="1" applyFont="1" applyBorder="1" applyAlignment="1">
      <alignment horizontal="left" vertical="top" wrapText="1"/>
    </xf>
    <xf numFmtId="17" fontId="14" fillId="0" borderId="2" xfId="0" applyNumberFormat="1" applyFont="1" applyBorder="1" applyAlignment="1">
      <alignment horizontal="left" vertical="top" wrapText="1"/>
    </xf>
    <xf numFmtId="17" fontId="14" fillId="0" borderId="3" xfId="0" applyNumberFormat="1" applyFont="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38" fillId="2" borderId="2" xfId="0" applyFont="1" applyFill="1" applyBorder="1" applyAlignment="1">
      <alignment horizontal="center" vertical="top"/>
    </xf>
    <xf numFmtId="0" fontId="38" fillId="2" borderId="8" xfId="0" applyFont="1" applyFill="1" applyBorder="1" applyAlignment="1">
      <alignment horizontal="center" vertical="top"/>
    </xf>
    <xf numFmtId="0" fontId="38" fillId="2" borderId="3" xfId="0" applyFont="1" applyFill="1" applyBorder="1" applyAlignment="1">
      <alignment horizontal="center" vertical="top"/>
    </xf>
    <xf numFmtId="49" fontId="15" fillId="2" borderId="2" xfId="0" applyNumberFormat="1" applyFont="1" applyFill="1" applyBorder="1" applyAlignment="1">
      <alignment horizontal="center" vertical="top" wrapText="1"/>
    </xf>
    <xf numFmtId="49" fontId="15" fillId="2" borderId="8" xfId="0" applyNumberFormat="1" applyFont="1" applyFill="1" applyBorder="1" applyAlignment="1">
      <alignment horizontal="center" vertical="top" wrapText="1"/>
    </xf>
    <xf numFmtId="14" fontId="38" fillId="2" borderId="1" xfId="0" applyNumberFormat="1" applyFont="1" applyFill="1" applyBorder="1" applyAlignment="1">
      <alignment horizontal="center" vertical="top"/>
    </xf>
    <xf numFmtId="0" fontId="38" fillId="2" borderId="1" xfId="0" applyFont="1" applyFill="1" applyBorder="1" applyAlignment="1">
      <alignment horizontal="center" vertical="top"/>
    </xf>
    <xf numFmtId="0" fontId="15" fillId="2" borderId="1" xfId="0"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14" fontId="38" fillId="2" borderId="1" xfId="0" applyNumberFormat="1" applyFont="1" applyFill="1" applyBorder="1" applyAlignment="1">
      <alignment horizontal="center" vertical="top" wrapText="1"/>
    </xf>
    <xf numFmtId="0" fontId="38" fillId="2" borderId="1" xfId="0" applyFont="1" applyFill="1" applyBorder="1" applyAlignment="1">
      <alignment horizontal="center" vertical="top" wrapText="1"/>
    </xf>
    <xf numFmtId="49" fontId="14" fillId="2" borderId="1" xfId="0" applyNumberFormat="1" applyFont="1" applyFill="1" applyBorder="1" applyAlignment="1">
      <alignment horizontal="center" vertical="top" wrapText="1"/>
    </xf>
    <xf numFmtId="14" fontId="38" fillId="2" borderId="8" xfId="0" applyNumberFormat="1" applyFont="1" applyFill="1" applyBorder="1" applyAlignment="1">
      <alignment horizontal="center" vertical="top" wrapText="1"/>
    </xf>
    <xf numFmtId="0" fontId="38" fillId="2" borderId="8" xfId="0" applyFont="1" applyFill="1" applyBorder="1" applyAlignment="1">
      <alignment horizontal="center" vertical="top" wrapText="1"/>
    </xf>
    <xf numFmtId="0" fontId="38" fillId="2" borderId="3" xfId="0" applyFont="1" applyFill="1" applyBorder="1" applyAlignment="1">
      <alignment horizontal="center" vertical="top" wrapText="1"/>
    </xf>
    <xf numFmtId="0" fontId="29" fillId="0" borderId="2" xfId="0" applyFont="1" applyBorder="1" applyAlignment="1">
      <alignment horizontal="center" vertical="top" wrapText="1"/>
    </xf>
    <xf numFmtId="0" fontId="29" fillId="0" borderId="8" xfId="0" applyFont="1" applyBorder="1" applyAlignment="1">
      <alignment horizontal="center" vertical="top" wrapText="1"/>
    </xf>
    <xf numFmtId="0" fontId="29" fillId="0" borderId="3" xfId="0" applyFont="1" applyBorder="1" applyAlignment="1">
      <alignment horizontal="center" vertical="top" wrapText="1"/>
    </xf>
    <xf numFmtId="0" fontId="42" fillId="2" borderId="2" xfId="0" applyFont="1" applyFill="1" applyBorder="1" applyAlignment="1">
      <alignment horizontal="center" vertical="top" wrapText="1"/>
    </xf>
    <xf numFmtId="0" fontId="42" fillId="2" borderId="8" xfId="0" applyFont="1" applyFill="1" applyBorder="1" applyAlignment="1">
      <alignment horizontal="center" vertical="top" wrapText="1"/>
    </xf>
    <xf numFmtId="0" fontId="42" fillId="2" borderId="3" xfId="0" applyFont="1" applyFill="1" applyBorder="1" applyAlignment="1">
      <alignment horizontal="center" vertical="top" wrapText="1"/>
    </xf>
    <xf numFmtId="2" fontId="29" fillId="0" borderId="2" xfId="0" applyNumberFormat="1" applyFont="1" applyBorder="1" applyAlignment="1">
      <alignment horizontal="center" vertical="top" wrapText="1"/>
    </xf>
    <xf numFmtId="2" fontId="29" fillId="0" borderId="8"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42" fillId="0" borderId="2" xfId="0" applyFont="1" applyBorder="1" applyAlignment="1">
      <alignment horizontal="center" vertical="top" wrapText="1"/>
    </xf>
    <xf numFmtId="0" fontId="42" fillId="0" borderId="8" xfId="0" applyFont="1" applyBorder="1" applyAlignment="1">
      <alignment horizontal="center" vertical="top" wrapText="1"/>
    </xf>
    <xf numFmtId="0" fontId="42" fillId="0" borderId="3" xfId="0" applyFont="1" applyBorder="1" applyAlignment="1">
      <alignment horizontal="center" vertical="top" wrapText="1"/>
    </xf>
    <xf numFmtId="0" fontId="29" fillId="0" borderId="2" xfId="0" applyFont="1" applyBorder="1" applyAlignment="1">
      <alignment horizontal="center" vertical="top"/>
    </xf>
    <xf numFmtId="0" fontId="29" fillId="0" borderId="8" xfId="0" applyFont="1" applyBorder="1" applyAlignment="1">
      <alignment horizontal="center" vertical="top"/>
    </xf>
    <xf numFmtId="0" fontId="29" fillId="0" borderId="3" xfId="0" applyFont="1" applyBorder="1" applyAlignment="1">
      <alignment horizontal="center" vertical="top"/>
    </xf>
    <xf numFmtId="49" fontId="42" fillId="0" borderId="2" xfId="0" applyNumberFormat="1" applyFont="1" applyBorder="1" applyAlignment="1">
      <alignment horizontal="center" vertical="top" wrapText="1"/>
    </xf>
    <xf numFmtId="49" fontId="42" fillId="0" borderId="8" xfId="0" applyNumberFormat="1" applyFont="1" applyBorder="1" applyAlignment="1">
      <alignment horizontal="center" vertical="top" wrapText="1"/>
    </xf>
    <xf numFmtId="49" fontId="42" fillId="0" borderId="3" xfId="0" applyNumberFormat="1" applyFont="1" applyBorder="1" applyAlignment="1">
      <alignment horizontal="center" vertical="top" wrapText="1"/>
    </xf>
    <xf numFmtId="14" fontId="29" fillId="0" borderId="2" xfId="0" applyNumberFormat="1" applyFont="1" applyBorder="1" applyAlignment="1">
      <alignment horizontal="center" vertical="top"/>
    </xf>
    <xf numFmtId="49" fontId="42" fillId="2" borderId="2" xfId="0" applyNumberFormat="1" applyFont="1" applyFill="1" applyBorder="1" applyAlignment="1">
      <alignment horizontal="center" vertical="top" wrapText="1"/>
    </xf>
    <xf numFmtId="49" fontId="42" fillId="2" borderId="8" xfId="0" applyNumberFormat="1" applyFont="1" applyFill="1" applyBorder="1" applyAlignment="1">
      <alignment horizontal="center" vertical="top" wrapText="1"/>
    </xf>
    <xf numFmtId="49" fontId="42" fillId="2" borderId="3" xfId="0" applyNumberFormat="1" applyFont="1" applyFill="1" applyBorder="1" applyAlignment="1">
      <alignment horizontal="center" vertical="top" wrapText="1"/>
    </xf>
    <xf numFmtId="14" fontId="29" fillId="0" borderId="1" xfId="0" applyNumberFormat="1" applyFont="1" applyBorder="1" applyAlignment="1">
      <alignment horizontal="center" vertical="top"/>
    </xf>
    <xf numFmtId="0" fontId="29" fillId="0" borderId="1" xfId="0" applyFont="1" applyBorder="1" applyAlignment="1">
      <alignment horizontal="center" vertical="top"/>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2" fontId="29" fillId="2" borderId="2" xfId="0" applyNumberFormat="1" applyFont="1" applyFill="1" applyBorder="1" applyAlignment="1">
      <alignment horizontal="center" vertical="top" wrapText="1"/>
    </xf>
    <xf numFmtId="2" fontId="29" fillId="2" borderId="8" xfId="0" applyNumberFormat="1" applyFont="1" applyFill="1" applyBorder="1" applyAlignment="1">
      <alignment horizontal="center" vertical="top" wrapText="1"/>
    </xf>
    <xf numFmtId="2" fontId="29" fillId="2" borderId="3" xfId="0" applyNumberFormat="1" applyFont="1" applyFill="1" applyBorder="1" applyAlignment="1">
      <alignment horizontal="center" vertical="top" wrapText="1"/>
    </xf>
    <xf numFmtId="2" fontId="29" fillId="0" borderId="2" xfId="0" applyNumberFormat="1" applyFont="1" applyBorder="1" applyAlignment="1">
      <alignment horizontal="left" vertical="top" wrapText="1"/>
    </xf>
    <xf numFmtId="2" fontId="29" fillId="0" borderId="3" xfId="0" applyNumberFormat="1" applyFont="1" applyBorder="1" applyAlignment="1">
      <alignment horizontal="left" vertical="top" wrapText="1"/>
    </xf>
    <xf numFmtId="4" fontId="29" fillId="0" borderId="2" xfId="0" applyNumberFormat="1" applyFont="1" applyBorder="1" applyAlignment="1">
      <alignment horizontal="center" vertical="top" wrapText="1"/>
    </xf>
    <xf numFmtId="4" fontId="29" fillId="0" borderId="3" xfId="0" applyNumberFormat="1" applyFont="1" applyBorder="1" applyAlignment="1">
      <alignment horizontal="center" vertical="top" wrapText="1"/>
    </xf>
    <xf numFmtId="4" fontId="29" fillId="0" borderId="2" xfId="0" applyNumberFormat="1" applyFont="1" applyBorder="1" applyAlignment="1">
      <alignment horizontal="left" vertical="top" wrapText="1"/>
    </xf>
    <xf numFmtId="4" fontId="29" fillId="0" borderId="3" xfId="0" applyNumberFormat="1" applyFont="1" applyBorder="1" applyAlignment="1">
      <alignment horizontal="left" vertical="top" wrapText="1"/>
    </xf>
    <xf numFmtId="49" fontId="29" fillId="0" borderId="2" xfId="0" applyNumberFormat="1" applyFont="1" applyBorder="1" applyAlignment="1">
      <alignment horizontal="center" vertical="top" wrapText="1"/>
    </xf>
    <xf numFmtId="49" fontId="29" fillId="0" borderId="3" xfId="0" applyNumberFormat="1" applyFont="1" applyBorder="1" applyAlignment="1">
      <alignment horizontal="center" vertical="top" wrapText="1"/>
    </xf>
    <xf numFmtId="3" fontId="29" fillId="0" borderId="2" xfId="0" applyNumberFormat="1" applyFont="1" applyBorder="1" applyAlignment="1">
      <alignment horizontal="left" vertical="top" wrapText="1"/>
    </xf>
    <xf numFmtId="4" fontId="29" fillId="0" borderId="1" xfId="0" applyNumberFormat="1" applyFont="1" applyBorder="1" applyAlignment="1">
      <alignment horizontal="left" vertical="top"/>
    </xf>
    <xf numFmtId="0" fontId="29" fillId="0" borderId="1" xfId="0" applyFont="1" applyBorder="1" applyAlignment="1">
      <alignment horizontal="left" vertical="top"/>
    </xf>
    <xf numFmtId="0" fontId="14" fillId="2" borderId="1" xfId="0" applyFont="1" applyFill="1" applyBorder="1" applyAlignment="1">
      <alignment horizontal="center" vertical="top" wrapText="1"/>
    </xf>
    <xf numFmtId="0" fontId="7" fillId="0" borderId="48" xfId="0" applyFont="1" applyBorder="1" applyAlignment="1">
      <alignment horizontal="center" vertical="center" wrapText="1"/>
    </xf>
    <xf numFmtId="0" fontId="7" fillId="0" borderId="50" xfId="0" applyFont="1" applyBorder="1" applyAlignment="1">
      <alignment horizontal="center" vertical="center" wrapText="1"/>
    </xf>
    <xf numFmtId="0" fontId="42" fillId="0" borderId="0" xfId="0" applyFont="1" applyAlignment="1">
      <alignment horizontal="left"/>
    </xf>
    <xf numFmtId="0" fontId="8" fillId="0" borderId="0" xfId="0" applyFont="1" applyAlignment="1">
      <alignment horizontal="left"/>
    </xf>
    <xf numFmtId="4" fontId="8" fillId="0" borderId="31" xfId="0" applyNumberFormat="1" applyFont="1" applyBorder="1" applyAlignment="1">
      <alignment horizontal="center" vertical="center" wrapText="1"/>
    </xf>
    <xf numFmtId="4" fontId="8" fillId="0" borderId="45"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64" fontId="4" fillId="0" borderId="45"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4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5" xfId="0" applyFont="1" applyBorder="1" applyAlignment="1">
      <alignment horizontal="center" vertical="center" wrapText="1"/>
    </xf>
    <xf numFmtId="4" fontId="4" fillId="0" borderId="31" xfId="0" applyNumberFormat="1" applyFont="1" applyBorder="1" applyAlignment="1">
      <alignment horizontal="center" vertical="center"/>
    </xf>
    <xf numFmtId="4" fontId="4" fillId="0" borderId="45" xfId="0" applyNumberFormat="1" applyFont="1" applyBorder="1" applyAlignment="1">
      <alignment horizontal="center" vertical="center"/>
    </xf>
    <xf numFmtId="0" fontId="4" fillId="0" borderId="31"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9" xfId="0" applyFont="1" applyBorder="1" applyAlignment="1">
      <alignment horizontal="center" vertical="center" wrapText="1"/>
    </xf>
    <xf numFmtId="2" fontId="4" fillId="0" borderId="31"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8" fillId="0" borderId="31" xfId="0" applyFont="1" applyBorder="1" applyAlignment="1">
      <alignment horizontal="center" vertical="center" wrapText="1"/>
    </xf>
    <xf numFmtId="14" fontId="7" fillId="0" borderId="48" xfId="0" applyNumberFormat="1" applyFont="1" applyBorder="1" applyAlignment="1">
      <alignment horizontal="center" vertical="center" wrapText="1"/>
    </xf>
    <xf numFmtId="4" fontId="8" fillId="0" borderId="32"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0" fontId="4" fillId="0" borderId="32" xfId="0" applyFont="1" applyBorder="1" applyAlignment="1">
      <alignment horizontal="center" vertical="center" wrapText="1"/>
    </xf>
    <xf numFmtId="2" fontId="4" fillId="0" borderId="32" xfId="0" applyNumberFormat="1" applyFont="1" applyBorder="1" applyAlignment="1">
      <alignment horizontal="center" vertical="center" wrapText="1"/>
    </xf>
    <xf numFmtId="2" fontId="4" fillId="0" borderId="44" xfId="0" applyNumberFormat="1" applyFont="1" applyBorder="1" applyAlignment="1">
      <alignment horizontal="center" vertical="center" wrapText="1"/>
    </xf>
    <xf numFmtId="2" fontId="8" fillId="0" borderId="31" xfId="0" applyNumberFormat="1" applyFont="1" applyBorder="1" applyAlignment="1">
      <alignment horizontal="center" vertical="center" wrapText="1"/>
    </xf>
    <xf numFmtId="2" fontId="8" fillId="0" borderId="45" xfId="0" applyNumberFormat="1" applyFont="1" applyBorder="1" applyAlignment="1">
      <alignment horizontal="center" vertical="center" wrapText="1"/>
    </xf>
    <xf numFmtId="14" fontId="7" fillId="0" borderId="36" xfId="0" applyNumberFormat="1" applyFont="1" applyBorder="1" applyAlignment="1">
      <alignment horizontal="center" vertical="center" wrapText="1"/>
    </xf>
    <xf numFmtId="0" fontId="7" fillId="0" borderId="46" xfId="0" applyFont="1" applyBorder="1" applyAlignment="1">
      <alignment horizontal="center" vertical="center" wrapText="1"/>
    </xf>
    <xf numFmtId="164" fontId="4" fillId="0" borderId="32" xfId="0" applyNumberFormat="1" applyFont="1" applyBorder="1" applyAlignment="1">
      <alignment horizontal="center" vertical="center" wrapText="1"/>
    </xf>
    <xf numFmtId="164" fontId="4" fillId="0" borderId="44" xfId="0" applyNumberFormat="1" applyFont="1" applyBorder="1" applyAlignment="1">
      <alignment horizontal="center" vertical="center" wrapText="1"/>
    </xf>
    <xf numFmtId="4" fontId="4" fillId="0" borderId="32" xfId="0" applyNumberFormat="1" applyFont="1" applyBorder="1" applyAlignment="1">
      <alignment horizontal="center" vertical="center" wrapText="1"/>
    </xf>
    <xf numFmtId="4" fontId="4" fillId="0" borderId="44" xfId="0" applyNumberFormat="1" applyFont="1" applyBorder="1" applyAlignment="1">
      <alignment horizontal="center" vertical="center" wrapText="1"/>
    </xf>
    <xf numFmtId="4" fontId="4" fillId="0" borderId="32" xfId="0" applyNumberFormat="1" applyFont="1" applyBorder="1" applyAlignment="1">
      <alignment horizontal="center" vertical="center"/>
    </xf>
    <xf numFmtId="4" fontId="4" fillId="0" borderId="44" xfId="0" applyNumberFormat="1" applyFont="1" applyBorder="1" applyAlignment="1">
      <alignment horizontal="center" vertical="center"/>
    </xf>
    <xf numFmtId="0" fontId="7" fillId="0" borderId="3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3" xfId="0" applyFont="1" applyBorder="1" applyAlignment="1">
      <alignment horizontal="center" vertical="center" wrapText="1"/>
    </xf>
    <xf numFmtId="2" fontId="8" fillId="0" borderId="32"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4" fillId="0" borderId="43" xfId="0" applyNumberFormat="1" applyFont="1" applyBorder="1" applyAlignment="1">
      <alignment horizontal="center" vertical="center" wrapText="1"/>
    </xf>
    <xf numFmtId="0" fontId="4" fillId="0" borderId="44" xfId="0" applyFont="1" applyBorder="1" applyAlignment="1">
      <alignment horizontal="center" vertical="center"/>
    </xf>
    <xf numFmtId="4" fontId="4" fillId="0" borderId="2" xfId="0" applyNumberFormat="1" applyFont="1" applyBorder="1" applyAlignment="1">
      <alignment horizontal="center" vertical="center"/>
    </xf>
    <xf numFmtId="14" fontId="5" fillId="0" borderId="36" xfId="0" applyNumberFormat="1" applyFont="1" applyBorder="1" applyAlignment="1">
      <alignment horizontal="center" vertical="center"/>
    </xf>
    <xf numFmtId="0" fontId="5" fillId="0" borderId="38" xfId="0" applyFont="1" applyBorder="1" applyAlignment="1">
      <alignment horizontal="center" vertical="center"/>
    </xf>
    <xf numFmtId="0" fontId="5" fillId="0" borderId="46"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2"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4" fontId="40" fillId="0" borderId="8" xfId="0" applyNumberFormat="1" applyFont="1" applyBorder="1" applyAlignment="1">
      <alignment horizontal="center" vertical="center"/>
    </xf>
    <xf numFmtId="4" fontId="40" fillId="0" borderId="44" xfId="0" applyNumberFormat="1" applyFont="1" applyBorder="1" applyAlignment="1">
      <alignment horizontal="center" vertical="center"/>
    </xf>
    <xf numFmtId="0" fontId="40" fillId="0" borderId="3" xfId="0" applyFont="1" applyBorder="1" applyAlignment="1">
      <alignment horizontal="center" vertical="center" wrapText="1"/>
    </xf>
    <xf numFmtId="0" fontId="40" fillId="0" borderId="45" xfId="0" applyFont="1" applyBorder="1" applyAlignment="1">
      <alignment horizontal="center" vertical="center" wrapText="1"/>
    </xf>
    <xf numFmtId="0" fontId="4" fillId="0" borderId="47"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0" fillId="0" borderId="8" xfId="0" applyFont="1" applyBorder="1" applyAlignment="1">
      <alignment horizontal="center" vertical="center" wrapText="1"/>
    </xf>
    <xf numFmtId="0" fontId="40" fillId="0" borderId="44" xfId="0" applyFont="1" applyBorder="1" applyAlignment="1">
      <alignment horizontal="center" vertical="center" wrapText="1"/>
    </xf>
    <xf numFmtId="14" fontId="41" fillId="0" borderId="38" xfId="0" applyNumberFormat="1" applyFont="1" applyBorder="1" applyAlignment="1">
      <alignment horizontal="center" vertical="center"/>
    </xf>
    <xf numFmtId="0" fontId="41" fillId="0" borderId="46" xfId="0" applyFont="1" applyBorder="1" applyAlignment="1">
      <alignment horizontal="center" vertical="center"/>
    </xf>
    <xf numFmtId="164" fontId="40" fillId="0" borderId="8" xfId="0" applyNumberFormat="1" applyFont="1" applyBorder="1" applyAlignment="1">
      <alignment horizontal="center" vertical="center"/>
    </xf>
    <xf numFmtId="164" fontId="40" fillId="0" borderId="44" xfId="0" applyNumberFormat="1" applyFont="1" applyBorder="1" applyAlignment="1">
      <alignment horizontal="center" vertical="center"/>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40" fillId="0" borderId="42" xfId="0" applyFont="1" applyBorder="1" applyAlignment="1">
      <alignment horizontal="center" vertical="center"/>
    </xf>
    <xf numFmtId="0" fontId="40" fillId="0" borderId="43" xfId="0" applyFont="1" applyBorder="1" applyAlignment="1">
      <alignment horizontal="center" vertical="center"/>
    </xf>
    <xf numFmtId="0" fontId="5" fillId="0" borderId="31" xfId="0" applyFont="1" applyBorder="1" applyAlignment="1">
      <alignment horizontal="center" vertical="center" wrapText="1"/>
    </xf>
    <xf numFmtId="0" fontId="5" fillId="0" borderId="31" xfId="0" applyFont="1" applyBorder="1" applyAlignment="1">
      <alignment horizontal="center" vertical="center"/>
    </xf>
    <xf numFmtId="0" fontId="7" fillId="0" borderId="32"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7" fillId="0" borderId="31" xfId="0" applyFont="1" applyBorder="1" applyAlignment="1">
      <alignment horizontal="center" vertical="center" wrapText="1"/>
    </xf>
    <xf numFmtId="0" fontId="40" fillId="0" borderId="44" xfId="0" applyFont="1" applyBorder="1" applyAlignment="1">
      <alignment horizontal="center" vertical="center"/>
    </xf>
    <xf numFmtId="0" fontId="5" fillId="0" borderId="30" xfId="0" applyFont="1" applyBorder="1" applyAlignment="1">
      <alignment horizontal="center" vertical="center" wrapText="1"/>
    </xf>
    <xf numFmtId="0" fontId="5" fillId="0" borderId="37"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49" fontId="4" fillId="0" borderId="1" xfId="0" applyNumberFormat="1" applyFont="1" applyBorder="1" applyAlignment="1">
      <alignment horizontal="center" vertical="center" wrapText="1"/>
    </xf>
    <xf numFmtId="170" fontId="8" fillId="0" borderId="2" xfId="0" applyNumberFormat="1" applyFont="1" applyBorder="1" applyAlignment="1">
      <alignment horizontal="center" vertical="center" wrapText="1"/>
    </xf>
    <xf numFmtId="170" fontId="8" fillId="0" borderId="8" xfId="0" applyNumberFormat="1" applyFont="1" applyBorder="1" applyAlignment="1">
      <alignment horizontal="center" vertical="center" wrapText="1"/>
    </xf>
    <xf numFmtId="170" fontId="8" fillId="0" borderId="3" xfId="0" applyNumberFormat="1" applyFont="1" applyBorder="1" applyAlignment="1">
      <alignment horizontal="center" vertical="center" wrapText="1"/>
    </xf>
    <xf numFmtId="0" fontId="4" fillId="0" borderId="2" xfId="0" quotePrefix="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70" fontId="8" fillId="0" borderId="1" xfId="0" applyNumberFormat="1" applyFont="1" applyBorder="1" applyAlignment="1">
      <alignment horizontal="center" vertical="center" wrapText="1"/>
    </xf>
    <xf numFmtId="170" fontId="8" fillId="0" borderId="1"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70" fontId="8" fillId="0" borderId="8" xfId="0" applyNumberFormat="1" applyFont="1" applyBorder="1" applyAlignment="1">
      <alignment horizontal="center" vertical="center"/>
    </xf>
    <xf numFmtId="170" fontId="8" fillId="0" borderId="3" xfId="0" applyNumberFormat="1" applyFont="1" applyBorder="1" applyAlignment="1">
      <alignment horizontal="center" vertical="center"/>
    </xf>
    <xf numFmtId="170" fontId="8" fillId="0" borderId="48" xfId="0" applyNumberFormat="1" applyFont="1" applyBorder="1" applyAlignment="1">
      <alignment horizontal="center" vertical="center"/>
    </xf>
    <xf numFmtId="170" fontId="8" fillId="0" borderId="50" xfId="0" applyNumberFormat="1" applyFont="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7" fontId="8" fillId="0" borderId="31" xfId="0" applyNumberFormat="1" applyFont="1" applyBorder="1" applyAlignment="1">
      <alignment horizontal="center" vertical="center" wrapText="1"/>
    </xf>
    <xf numFmtId="17" fontId="8" fillId="0" borderId="45" xfId="0" applyNumberFormat="1" applyFont="1" applyBorder="1" applyAlignment="1">
      <alignment horizontal="center" vertical="center"/>
    </xf>
    <xf numFmtId="4" fontId="8" fillId="0" borderId="31" xfId="0" applyNumberFormat="1" applyFont="1" applyBorder="1" applyAlignment="1">
      <alignment horizontal="center" vertical="center"/>
    </xf>
    <xf numFmtId="4" fontId="8" fillId="0" borderId="45" xfId="0" applyNumberFormat="1" applyFont="1" applyBorder="1" applyAlignment="1">
      <alignment horizontal="center" vertical="center"/>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8" fillId="0" borderId="32" xfId="0" applyFont="1" applyBorder="1" applyAlignment="1">
      <alignment horizontal="center" vertical="center" wrapText="1"/>
    </xf>
    <xf numFmtId="17" fontId="8" fillId="0" borderId="32"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170" fontId="8" fillId="0" borderId="36" xfId="0" applyNumberFormat="1" applyFont="1" applyBorder="1" applyAlignment="1">
      <alignment horizontal="center" vertical="center"/>
    </xf>
    <xf numFmtId="170" fontId="8" fillId="0" borderId="38" xfId="0" applyNumberFormat="1" applyFont="1" applyBorder="1" applyAlignment="1">
      <alignment horizontal="center" vertical="center"/>
    </xf>
    <xf numFmtId="0" fontId="8" fillId="0" borderId="30" xfId="0" applyFont="1" applyBorder="1" applyAlignment="1">
      <alignment horizontal="center" vertical="center"/>
    </xf>
    <xf numFmtId="0" fontId="8" fillId="0" borderId="49" xfId="0" applyFont="1" applyBorder="1" applyAlignment="1">
      <alignment horizontal="center" vertical="center"/>
    </xf>
    <xf numFmtId="4" fontId="8" fillId="0" borderId="32"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32" xfId="0" quotePrefix="1" applyFont="1" applyBorder="1" applyAlignment="1">
      <alignment horizontal="center" vertical="center" wrapText="1"/>
    </xf>
    <xf numFmtId="0" fontId="8" fillId="0" borderId="8" xfId="0" quotePrefix="1" applyFont="1" applyBorder="1" applyAlignment="1">
      <alignment horizontal="center" vertical="center" wrapText="1"/>
    </xf>
    <xf numFmtId="170" fontId="8" fillId="0" borderId="46" xfId="0" applyNumberFormat="1" applyFont="1" applyBorder="1" applyAlignment="1">
      <alignment horizontal="center" vertical="center"/>
    </xf>
    <xf numFmtId="0" fontId="8" fillId="0" borderId="37" xfId="0" applyFont="1" applyBorder="1" applyAlignment="1">
      <alignment horizontal="center" vertical="center"/>
    </xf>
    <xf numFmtId="0" fontId="8" fillId="0" borderId="44" xfId="0" applyFont="1" applyBorder="1" applyAlignment="1">
      <alignment horizontal="center" vertical="center" wrapText="1"/>
    </xf>
    <xf numFmtId="17" fontId="8" fillId="0" borderId="44" xfId="0" applyNumberFormat="1" applyFont="1" applyBorder="1" applyAlignment="1">
      <alignment horizontal="center" vertical="center"/>
    </xf>
    <xf numFmtId="0" fontId="8" fillId="0" borderId="44" xfId="0" quotePrefix="1" applyFont="1" applyBorder="1" applyAlignment="1">
      <alignment horizontal="center" vertical="center" wrapText="1"/>
    </xf>
    <xf numFmtId="4" fontId="8" fillId="0" borderId="44" xfId="0" applyNumberFormat="1" applyFont="1" applyBorder="1" applyAlignment="1">
      <alignment horizontal="center" vertical="center"/>
    </xf>
    <xf numFmtId="0" fontId="5" fillId="2" borderId="0" xfId="0" applyFont="1" applyFill="1" applyAlignment="1">
      <alignment horizontal="center"/>
    </xf>
    <xf numFmtId="0" fontId="8" fillId="0" borderId="0" xfId="0" applyFont="1" applyAlignment="1">
      <alignment horizont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8" dT="2025-02-05T15:14:46.34" personId="{A57C897F-D018-4414-BFAA-1D323876DB47}" id="{6AD9D286-C7BA-41BD-8F67-EDBD1F5A6773}">
    <text xml:space="preserve">Partneriai: 
BĮ Klaipėdos rajono turizmo informacijos centras
</text>
  </threadedComment>
</ThreadedComment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938EB-DFE9-48C1-9EA6-83A9426C2161}">
  <dimension ref="B1:AL97"/>
  <sheetViews>
    <sheetView workbookViewId="0">
      <selection activeCell="C16" sqref="C16"/>
    </sheetView>
  </sheetViews>
  <sheetFormatPr defaultColWidth="9.28515625" defaultRowHeight="12.75" x14ac:dyDescent="0.2"/>
  <cols>
    <col min="1" max="1" width="1.7109375" style="24" customWidth="1"/>
    <col min="2" max="2" width="11" style="24" customWidth="1"/>
    <col min="3" max="3" width="17.5703125" style="24" customWidth="1"/>
    <col min="4" max="5" width="13.7109375" style="24" customWidth="1"/>
    <col min="6" max="6" width="35.28515625" style="73" customWidth="1"/>
    <col min="7" max="7" width="19.5703125" style="24" customWidth="1"/>
    <col min="8" max="8" width="10.5703125" style="24" customWidth="1"/>
    <col min="9" max="9" width="10.42578125" style="24" customWidth="1"/>
    <col min="10" max="10" width="36.7109375" style="24" customWidth="1"/>
    <col min="11" max="11" width="15" style="24" customWidth="1"/>
    <col min="12" max="12" width="12.5703125" style="24" customWidth="1"/>
    <col min="13" max="13" width="9" style="74" customWidth="1"/>
    <col min="14" max="14" width="10.5703125" style="24" customWidth="1"/>
    <col min="15" max="15" width="15.7109375" style="24" customWidth="1"/>
    <col min="16" max="16" width="10.5703125" style="24" customWidth="1"/>
    <col min="17" max="17" width="12.42578125" style="24" customWidth="1"/>
    <col min="18" max="18" width="11.28515625" style="24" customWidth="1"/>
    <col min="19" max="21" width="14" style="24" customWidth="1"/>
    <col min="22" max="22" width="15.5703125" style="24" customWidth="1"/>
    <col min="23" max="23" width="11.42578125" style="24" customWidth="1"/>
    <col min="24" max="24" width="10" style="24" customWidth="1"/>
    <col min="25" max="25" width="11.5703125" style="24" customWidth="1"/>
    <col min="26" max="27" width="12.42578125" style="24" customWidth="1"/>
    <col min="28" max="28" width="15.5703125" style="24" customWidth="1"/>
    <col min="29" max="29" width="11.42578125" style="24" customWidth="1"/>
    <col min="30" max="30" width="12.42578125" style="24" customWidth="1"/>
    <col min="31" max="31" width="17.7109375" style="24" customWidth="1"/>
    <col min="32" max="33" width="11.28515625" style="24" customWidth="1"/>
    <col min="34" max="34" width="12.42578125" style="24" customWidth="1"/>
    <col min="35" max="35" width="12.28515625" style="24" customWidth="1"/>
    <col min="36" max="36" width="14.42578125" style="24" customWidth="1"/>
    <col min="37" max="37" width="0.140625" style="24" customWidth="1"/>
    <col min="38" max="38" width="12.42578125" style="25" bestFit="1" customWidth="1"/>
    <col min="39" max="16384" width="9.28515625" style="24"/>
  </cols>
  <sheetData>
    <row r="1" spans="2:38" x14ac:dyDescent="0.2">
      <c r="B1" s="528" t="s">
        <v>40</v>
      </c>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row>
    <row r="2" spans="2:38" s="26" customFormat="1" ht="15" x14ac:dyDescent="0.2">
      <c r="B2" s="529"/>
      <c r="C2" s="529"/>
      <c r="D2" s="529"/>
      <c r="E2" s="529"/>
      <c r="F2" s="529"/>
      <c r="M2" s="27"/>
      <c r="AL2" s="28"/>
    </row>
    <row r="3" spans="2:38" s="32" customFormat="1" ht="15.75" x14ac:dyDescent="0.25">
      <c r="B3" s="530" t="s">
        <v>0</v>
      </c>
      <c r="C3" s="530" t="s">
        <v>1</v>
      </c>
      <c r="D3" s="530" t="s">
        <v>28</v>
      </c>
      <c r="E3" s="530" t="s">
        <v>29</v>
      </c>
      <c r="F3" s="530" t="s">
        <v>30</v>
      </c>
      <c r="G3" s="530" t="s">
        <v>3</v>
      </c>
      <c r="H3" s="530" t="s">
        <v>4</v>
      </c>
      <c r="I3" s="530" t="s">
        <v>5</v>
      </c>
      <c r="J3" s="530" t="s">
        <v>6</v>
      </c>
      <c r="K3" s="530"/>
      <c r="L3" s="530"/>
      <c r="M3" s="530"/>
      <c r="N3" s="533" t="s">
        <v>47</v>
      </c>
      <c r="O3" s="530" t="s">
        <v>31</v>
      </c>
      <c r="P3" s="535" t="s">
        <v>42</v>
      </c>
      <c r="Q3" s="535" t="s">
        <v>32</v>
      </c>
      <c r="R3" s="535" t="s">
        <v>37</v>
      </c>
      <c r="S3" s="535" t="s">
        <v>33</v>
      </c>
      <c r="T3" s="530" t="s">
        <v>55</v>
      </c>
      <c r="U3" s="530" t="s">
        <v>57</v>
      </c>
      <c r="V3" s="536" t="s">
        <v>59</v>
      </c>
      <c r="W3" s="536"/>
      <c r="X3" s="536"/>
      <c r="Y3" s="536"/>
      <c r="Z3" s="536"/>
      <c r="AA3" s="536"/>
      <c r="AB3" s="537" t="s">
        <v>69</v>
      </c>
      <c r="AC3" s="531" t="s">
        <v>75</v>
      </c>
      <c r="AD3" s="538" t="s">
        <v>231</v>
      </c>
      <c r="AE3" s="539"/>
      <c r="AF3" s="540"/>
      <c r="AG3" s="533" t="s">
        <v>27</v>
      </c>
      <c r="AH3" s="533" t="s">
        <v>36</v>
      </c>
      <c r="AI3" s="530" t="s">
        <v>34</v>
      </c>
      <c r="AJ3" s="533" t="s">
        <v>35</v>
      </c>
      <c r="AL3" s="33"/>
    </row>
    <row r="4" spans="2:38" s="32" customFormat="1" ht="56.25" customHeight="1" x14ac:dyDescent="0.25">
      <c r="B4" s="530"/>
      <c r="C4" s="530"/>
      <c r="D4" s="530"/>
      <c r="E4" s="530"/>
      <c r="F4" s="530"/>
      <c r="G4" s="530"/>
      <c r="H4" s="530"/>
      <c r="I4" s="530"/>
      <c r="J4" s="29" t="s">
        <v>7</v>
      </c>
      <c r="K4" s="29" t="s">
        <v>8</v>
      </c>
      <c r="L4" s="29" t="s">
        <v>9</v>
      </c>
      <c r="M4" s="34" t="s">
        <v>10</v>
      </c>
      <c r="N4" s="534"/>
      <c r="O4" s="530"/>
      <c r="P4" s="535"/>
      <c r="Q4" s="535"/>
      <c r="R4" s="535"/>
      <c r="S4" s="535"/>
      <c r="T4" s="530"/>
      <c r="U4" s="530"/>
      <c r="V4" s="31" t="s">
        <v>277</v>
      </c>
      <c r="W4" s="30" t="s">
        <v>62</v>
      </c>
      <c r="X4" s="30" t="s">
        <v>15</v>
      </c>
      <c r="Y4" s="30" t="s">
        <v>63</v>
      </c>
      <c r="Z4" s="30" t="s">
        <v>60</v>
      </c>
      <c r="AA4" s="30" t="s">
        <v>25</v>
      </c>
      <c r="AB4" s="537"/>
      <c r="AC4" s="532"/>
      <c r="AD4" s="30" t="s">
        <v>16</v>
      </c>
      <c r="AE4" s="31" t="s">
        <v>17</v>
      </c>
      <c r="AF4" s="30" t="s">
        <v>26</v>
      </c>
      <c r="AG4" s="534"/>
      <c r="AH4" s="534"/>
      <c r="AI4" s="530"/>
      <c r="AJ4" s="534"/>
      <c r="AK4" s="32" t="s">
        <v>667</v>
      </c>
      <c r="AL4" s="33"/>
    </row>
    <row r="5" spans="2:38" s="32" customFormat="1" ht="15.75" x14ac:dyDescent="0.25">
      <c r="B5" s="35">
        <v>1</v>
      </c>
      <c r="C5" s="35">
        <v>2</v>
      </c>
      <c r="D5" s="35">
        <v>3</v>
      </c>
      <c r="E5" s="35">
        <v>4</v>
      </c>
      <c r="F5" s="36">
        <v>5</v>
      </c>
      <c r="G5" s="35">
        <v>6</v>
      </c>
      <c r="H5" s="35">
        <v>7</v>
      </c>
      <c r="I5" s="35">
        <v>8</v>
      </c>
      <c r="J5" s="35">
        <v>9</v>
      </c>
      <c r="K5" s="35">
        <v>10</v>
      </c>
      <c r="L5" s="35">
        <v>11</v>
      </c>
      <c r="M5" s="37">
        <v>12</v>
      </c>
      <c r="N5" s="35">
        <v>13</v>
      </c>
      <c r="O5" s="35">
        <v>14</v>
      </c>
      <c r="P5" s="35">
        <v>15</v>
      </c>
      <c r="Q5" s="35">
        <v>16</v>
      </c>
      <c r="R5" s="35">
        <v>17</v>
      </c>
      <c r="S5" s="38">
        <v>18</v>
      </c>
      <c r="T5" s="35">
        <v>19</v>
      </c>
      <c r="U5" s="35">
        <v>20</v>
      </c>
      <c r="V5" s="35">
        <v>21</v>
      </c>
      <c r="W5" s="35">
        <v>22</v>
      </c>
      <c r="X5" s="35">
        <v>23</v>
      </c>
      <c r="Y5" s="35">
        <v>24</v>
      </c>
      <c r="Z5" s="35">
        <v>25</v>
      </c>
      <c r="AA5" s="35">
        <v>26</v>
      </c>
      <c r="AB5" s="35">
        <v>27</v>
      </c>
      <c r="AC5" s="35">
        <v>28</v>
      </c>
      <c r="AD5" s="35">
        <v>29</v>
      </c>
      <c r="AE5" s="35">
        <v>30</v>
      </c>
      <c r="AF5" s="35">
        <v>31</v>
      </c>
      <c r="AG5" s="35">
        <v>32</v>
      </c>
      <c r="AH5" s="106">
        <v>33</v>
      </c>
      <c r="AI5" s="106">
        <v>34</v>
      </c>
      <c r="AJ5" s="35">
        <v>35</v>
      </c>
      <c r="AL5" s="33"/>
    </row>
    <row r="6" spans="2:38" s="45" customFormat="1" ht="110.25" customHeight="1" x14ac:dyDescent="0.25">
      <c r="B6" s="39" t="s">
        <v>78</v>
      </c>
      <c r="C6" s="107" t="s">
        <v>278</v>
      </c>
      <c r="D6" s="107" t="s">
        <v>279</v>
      </c>
      <c r="E6" s="107" t="s">
        <v>280</v>
      </c>
      <c r="F6" s="107" t="s">
        <v>281</v>
      </c>
      <c r="G6" s="107" t="s">
        <v>282</v>
      </c>
      <c r="H6" s="107" t="s">
        <v>79</v>
      </c>
      <c r="I6" s="107" t="s">
        <v>79</v>
      </c>
      <c r="J6" s="108"/>
      <c r="K6" s="109"/>
      <c r="L6" s="109"/>
      <c r="M6" s="110"/>
      <c r="N6" s="108"/>
      <c r="O6" s="109"/>
      <c r="P6" s="108"/>
      <c r="Q6" s="108"/>
      <c r="R6" s="108"/>
      <c r="S6" s="108"/>
      <c r="T6" s="111"/>
      <c r="U6" s="111"/>
      <c r="V6" s="111"/>
      <c r="W6" s="109"/>
      <c r="X6" s="109"/>
      <c r="Y6" s="109"/>
      <c r="Z6" s="109"/>
      <c r="AA6" s="109"/>
      <c r="AB6" s="112"/>
      <c r="AC6" s="109"/>
      <c r="AD6" s="109"/>
      <c r="AE6" s="111"/>
      <c r="AF6" s="109"/>
      <c r="AG6" s="109"/>
      <c r="AH6" s="113"/>
      <c r="AI6" s="113"/>
      <c r="AJ6" s="114">
        <v>45412</v>
      </c>
      <c r="AL6" s="46"/>
    </row>
    <row r="7" spans="2:38" s="45" customFormat="1" ht="15.75" hidden="1" x14ac:dyDescent="0.25">
      <c r="B7" s="47" t="s">
        <v>78</v>
      </c>
      <c r="C7" s="115"/>
      <c r="D7" s="116"/>
      <c r="E7" s="117"/>
      <c r="F7" s="118"/>
      <c r="G7" s="119"/>
      <c r="H7" s="119"/>
      <c r="I7" s="119"/>
      <c r="J7" s="119"/>
      <c r="K7" s="120"/>
      <c r="L7" s="120"/>
      <c r="M7" s="121"/>
      <c r="N7" s="119"/>
      <c r="O7" s="120"/>
      <c r="P7" s="119"/>
      <c r="Q7" s="119"/>
      <c r="R7" s="119"/>
      <c r="S7" s="119"/>
      <c r="T7" s="120"/>
      <c r="U7" s="120"/>
      <c r="V7" s="120"/>
      <c r="W7" s="120"/>
      <c r="X7" s="120"/>
      <c r="Y7" s="120"/>
      <c r="Z7" s="120"/>
      <c r="AA7" s="120"/>
      <c r="AB7" s="122"/>
      <c r="AC7" s="120"/>
      <c r="AD7" s="120"/>
      <c r="AE7" s="120"/>
      <c r="AF7" s="120"/>
      <c r="AG7" s="120"/>
      <c r="AH7" s="123"/>
      <c r="AI7" s="123"/>
      <c r="AJ7" s="124"/>
      <c r="AL7" s="46"/>
    </row>
    <row r="8" spans="2:38" s="45" customFormat="1" ht="63.75" hidden="1" customHeight="1" x14ac:dyDescent="0.25">
      <c r="B8" s="47" t="s">
        <v>78</v>
      </c>
      <c r="C8" s="115"/>
      <c r="D8" s="125"/>
      <c r="E8" s="126"/>
      <c r="F8" s="127"/>
      <c r="G8" s="128"/>
      <c r="H8" s="128"/>
      <c r="I8" s="128"/>
      <c r="J8" s="128"/>
      <c r="K8" s="129"/>
      <c r="L8" s="129"/>
      <c r="M8" s="130"/>
      <c r="N8" s="128"/>
      <c r="O8" s="129"/>
      <c r="P8" s="128"/>
      <c r="Q8" s="128"/>
      <c r="R8" s="128"/>
      <c r="S8" s="128"/>
      <c r="T8" s="120"/>
      <c r="U8" s="129"/>
      <c r="V8" s="129"/>
      <c r="W8" s="129"/>
      <c r="X8" s="129"/>
      <c r="Y8" s="129"/>
      <c r="Z8" s="129"/>
      <c r="AA8" s="129"/>
      <c r="AB8" s="130"/>
      <c r="AC8" s="129"/>
      <c r="AD8" s="129"/>
      <c r="AE8" s="129"/>
      <c r="AF8" s="129"/>
      <c r="AG8" s="129"/>
      <c r="AH8" s="123"/>
      <c r="AI8" s="123"/>
      <c r="AJ8" s="124"/>
      <c r="AL8" s="46"/>
    </row>
    <row r="9" spans="2:38" s="45" customFormat="1" ht="99.75" customHeight="1" x14ac:dyDescent="0.25">
      <c r="B9" s="47" t="s">
        <v>78</v>
      </c>
      <c r="C9" s="115"/>
      <c r="D9" s="107" t="s">
        <v>283</v>
      </c>
      <c r="E9" s="107" t="s">
        <v>104</v>
      </c>
      <c r="F9" s="118" t="s">
        <v>284</v>
      </c>
      <c r="G9" s="107" t="s">
        <v>282</v>
      </c>
      <c r="H9" s="107" t="s">
        <v>79</v>
      </c>
      <c r="I9" s="107" t="s">
        <v>79</v>
      </c>
      <c r="J9" s="120"/>
      <c r="K9" s="120"/>
      <c r="L9" s="120"/>
      <c r="M9" s="122"/>
      <c r="N9" s="119"/>
      <c r="O9" s="120"/>
      <c r="P9" s="119"/>
      <c r="Q9" s="119"/>
      <c r="R9" s="119"/>
      <c r="S9" s="119"/>
      <c r="T9" s="120"/>
      <c r="U9" s="131"/>
      <c r="V9" s="131"/>
      <c r="W9" s="120"/>
      <c r="X9" s="120"/>
      <c r="Y9" s="120"/>
      <c r="Z9" s="120"/>
      <c r="AA9" s="120"/>
      <c r="AB9" s="132"/>
      <c r="AC9" s="120"/>
      <c r="AD9" s="120"/>
      <c r="AE9" s="131"/>
      <c r="AF9" s="120"/>
      <c r="AG9" s="120"/>
      <c r="AH9" s="123"/>
      <c r="AI9" s="123"/>
      <c r="AJ9" s="124"/>
      <c r="AL9" s="46"/>
    </row>
    <row r="10" spans="2:38" s="45" customFormat="1" ht="72" hidden="1" customHeight="1" x14ac:dyDescent="0.25">
      <c r="B10" s="47" t="s">
        <v>78</v>
      </c>
      <c r="C10" s="133"/>
      <c r="D10" s="134"/>
      <c r="E10" s="120"/>
      <c r="F10" s="107"/>
      <c r="G10" s="120"/>
      <c r="H10" s="120"/>
      <c r="I10" s="120"/>
      <c r="J10" s="120"/>
      <c r="K10" s="120"/>
      <c r="L10" s="120"/>
      <c r="M10" s="122"/>
      <c r="N10" s="120"/>
      <c r="O10" s="120"/>
      <c r="P10" s="120"/>
      <c r="Q10" s="120"/>
      <c r="R10" s="120"/>
      <c r="S10" s="120"/>
      <c r="T10" s="120"/>
      <c r="U10" s="120"/>
      <c r="V10" s="120"/>
      <c r="W10" s="120"/>
      <c r="X10" s="120"/>
      <c r="Y10" s="120"/>
      <c r="Z10" s="120"/>
      <c r="AA10" s="120"/>
      <c r="AB10" s="120"/>
      <c r="AC10" s="120"/>
      <c r="AD10" s="120"/>
      <c r="AE10" s="120"/>
      <c r="AF10" s="120"/>
      <c r="AG10" s="120"/>
      <c r="AH10" s="123"/>
      <c r="AI10" s="123"/>
      <c r="AJ10" s="124"/>
      <c r="AL10" s="46"/>
    </row>
    <row r="11" spans="2:38" s="45" customFormat="1" ht="53.25" hidden="1" customHeight="1" x14ac:dyDescent="0.25">
      <c r="B11" s="47" t="s">
        <v>78</v>
      </c>
      <c r="C11" s="133"/>
      <c r="D11" s="134"/>
      <c r="E11" s="120"/>
      <c r="F11" s="119"/>
      <c r="G11" s="120"/>
      <c r="H11" s="120"/>
      <c r="I11" s="120"/>
      <c r="J11" s="120"/>
      <c r="K11" s="120"/>
      <c r="L11" s="120"/>
      <c r="M11" s="135"/>
      <c r="N11" s="120"/>
      <c r="O11" s="120"/>
      <c r="P11" s="120"/>
      <c r="Q11" s="120"/>
      <c r="R11" s="120"/>
      <c r="S11" s="120"/>
      <c r="T11" s="120"/>
      <c r="U11" s="120"/>
      <c r="V11" s="120"/>
      <c r="W11" s="120"/>
      <c r="X11" s="120"/>
      <c r="Y11" s="120"/>
      <c r="Z11" s="120"/>
      <c r="AA11" s="120"/>
      <c r="AB11" s="120"/>
      <c r="AC11" s="120"/>
      <c r="AD11" s="120"/>
      <c r="AE11" s="120"/>
      <c r="AF11" s="120"/>
      <c r="AG11" s="120"/>
      <c r="AH11" s="123"/>
      <c r="AI11" s="123"/>
      <c r="AJ11" s="124"/>
      <c r="AL11" s="46"/>
    </row>
    <row r="12" spans="2:38" s="45" customFormat="1" ht="81.75" hidden="1" customHeight="1" x14ac:dyDescent="0.25">
      <c r="B12" s="47" t="s">
        <v>78</v>
      </c>
      <c r="C12" s="133"/>
      <c r="D12" s="134"/>
      <c r="E12" s="120"/>
      <c r="F12" s="119"/>
      <c r="G12" s="120"/>
      <c r="H12" s="120"/>
      <c r="I12" s="120"/>
      <c r="J12" s="120"/>
      <c r="K12" s="120"/>
      <c r="L12" s="120"/>
      <c r="M12" s="122"/>
      <c r="N12" s="120"/>
      <c r="O12" s="120"/>
      <c r="P12" s="120"/>
      <c r="Q12" s="120"/>
      <c r="R12" s="120"/>
      <c r="S12" s="120"/>
      <c r="T12" s="120"/>
      <c r="U12" s="120"/>
      <c r="V12" s="120"/>
      <c r="W12" s="120"/>
      <c r="X12" s="120"/>
      <c r="Y12" s="120"/>
      <c r="Z12" s="120"/>
      <c r="AA12" s="120"/>
      <c r="AB12" s="120"/>
      <c r="AC12" s="120"/>
      <c r="AD12" s="120"/>
      <c r="AE12" s="120"/>
      <c r="AF12" s="120"/>
      <c r="AG12" s="120"/>
      <c r="AH12" s="123"/>
      <c r="AI12" s="123"/>
      <c r="AJ12" s="124"/>
      <c r="AL12" s="46"/>
    </row>
    <row r="13" spans="2:38" s="45" customFormat="1" ht="67.5" hidden="1" customHeight="1" x14ac:dyDescent="0.25">
      <c r="B13" s="47" t="s">
        <v>78</v>
      </c>
      <c r="C13" s="133"/>
      <c r="D13" s="120"/>
      <c r="E13" s="120"/>
      <c r="F13" s="119"/>
      <c r="G13" s="120"/>
      <c r="H13" s="120"/>
      <c r="I13" s="120"/>
      <c r="J13" s="120"/>
      <c r="K13" s="120"/>
      <c r="L13" s="120"/>
      <c r="M13" s="122"/>
      <c r="N13" s="120"/>
      <c r="O13" s="120"/>
      <c r="P13" s="120"/>
      <c r="Q13" s="120"/>
      <c r="R13" s="120"/>
      <c r="S13" s="120"/>
      <c r="T13" s="120"/>
      <c r="U13" s="120"/>
      <c r="V13" s="120"/>
      <c r="W13" s="120"/>
      <c r="X13" s="120"/>
      <c r="Y13" s="120"/>
      <c r="Z13" s="120"/>
      <c r="AA13" s="120"/>
      <c r="AB13" s="120"/>
      <c r="AC13" s="120"/>
      <c r="AD13" s="120"/>
      <c r="AE13" s="120"/>
      <c r="AF13" s="120"/>
      <c r="AG13" s="120"/>
      <c r="AH13" s="123"/>
      <c r="AI13" s="123"/>
      <c r="AJ13" s="124"/>
      <c r="AL13" s="46"/>
    </row>
    <row r="14" spans="2:38" s="45" customFormat="1" ht="15.75" hidden="1" x14ac:dyDescent="0.25">
      <c r="B14" s="47" t="s">
        <v>78</v>
      </c>
      <c r="C14" s="133"/>
      <c r="D14" s="120"/>
      <c r="E14" s="120"/>
      <c r="F14" s="119"/>
      <c r="G14" s="120"/>
      <c r="H14" s="120"/>
      <c r="I14" s="120"/>
      <c r="J14" s="120"/>
      <c r="K14" s="120"/>
      <c r="L14" s="120"/>
      <c r="M14" s="122"/>
      <c r="N14" s="120"/>
      <c r="O14" s="120"/>
      <c r="P14" s="120"/>
      <c r="Q14" s="120"/>
      <c r="R14" s="120"/>
      <c r="S14" s="120"/>
      <c r="T14" s="120"/>
      <c r="U14" s="120"/>
      <c r="V14" s="120"/>
      <c r="W14" s="120"/>
      <c r="X14" s="120"/>
      <c r="Y14" s="120"/>
      <c r="Z14" s="120"/>
      <c r="AA14" s="120"/>
      <c r="AB14" s="120"/>
      <c r="AC14" s="120"/>
      <c r="AD14" s="120"/>
      <c r="AE14" s="120"/>
      <c r="AF14" s="120"/>
      <c r="AG14" s="120"/>
      <c r="AH14" s="123"/>
      <c r="AI14" s="123"/>
      <c r="AJ14" s="124"/>
      <c r="AL14" s="46"/>
    </row>
    <row r="15" spans="2:38" s="45" customFormat="1" ht="15.75" hidden="1" x14ac:dyDescent="0.25">
      <c r="B15" s="47" t="s">
        <v>78</v>
      </c>
      <c r="C15" s="133"/>
      <c r="D15" s="120"/>
      <c r="E15" s="120"/>
      <c r="F15" s="119"/>
      <c r="G15" s="120"/>
      <c r="H15" s="120"/>
      <c r="I15" s="120"/>
      <c r="J15" s="120"/>
      <c r="K15" s="120"/>
      <c r="L15" s="120"/>
      <c r="M15" s="122"/>
      <c r="N15" s="120"/>
      <c r="O15" s="120"/>
      <c r="P15" s="120"/>
      <c r="Q15" s="120"/>
      <c r="R15" s="120"/>
      <c r="S15" s="120"/>
      <c r="T15" s="120"/>
      <c r="U15" s="120"/>
      <c r="V15" s="120"/>
      <c r="W15" s="120"/>
      <c r="X15" s="120"/>
      <c r="Y15" s="120"/>
      <c r="Z15" s="120"/>
      <c r="AA15" s="120"/>
      <c r="AB15" s="120"/>
      <c r="AC15" s="120"/>
      <c r="AD15" s="120"/>
      <c r="AE15" s="120"/>
      <c r="AF15" s="120"/>
      <c r="AG15" s="120"/>
      <c r="AH15" s="123"/>
      <c r="AI15" s="123"/>
      <c r="AJ15" s="124"/>
      <c r="AL15" s="46"/>
    </row>
    <row r="16" spans="2:38" s="45" customFormat="1" ht="103.5" customHeight="1" x14ac:dyDescent="0.25">
      <c r="B16" s="39" t="s">
        <v>91</v>
      </c>
      <c r="C16" s="40" t="s">
        <v>286</v>
      </c>
      <c r="D16" s="40" t="s">
        <v>279</v>
      </c>
      <c r="E16" s="41" t="s">
        <v>280</v>
      </c>
      <c r="F16" s="41" t="s">
        <v>287</v>
      </c>
      <c r="G16" s="40" t="s">
        <v>282</v>
      </c>
      <c r="H16" s="40" t="s">
        <v>79</v>
      </c>
      <c r="I16" s="40" t="s">
        <v>79</v>
      </c>
      <c r="J16" s="40" t="s">
        <v>288</v>
      </c>
      <c r="K16" s="40" t="s">
        <v>289</v>
      </c>
      <c r="L16" s="40" t="s">
        <v>81</v>
      </c>
      <c r="M16" s="56">
        <v>637</v>
      </c>
      <c r="N16" s="41" t="s">
        <v>196</v>
      </c>
      <c r="O16" s="41" t="s">
        <v>95</v>
      </c>
      <c r="P16" s="41" t="s">
        <v>83</v>
      </c>
      <c r="Q16" s="41" t="s">
        <v>84</v>
      </c>
      <c r="R16" s="41" t="s">
        <v>85</v>
      </c>
      <c r="S16" s="41" t="s">
        <v>144</v>
      </c>
      <c r="T16" s="42">
        <f>V16</f>
        <v>150000</v>
      </c>
      <c r="U16" s="42">
        <f>V16</f>
        <v>150000</v>
      </c>
      <c r="V16" s="42">
        <v>150000</v>
      </c>
      <c r="W16" s="42"/>
      <c r="X16" s="42"/>
      <c r="Y16" s="42"/>
      <c r="Z16" s="42"/>
      <c r="AA16" s="42"/>
      <c r="AB16" s="43">
        <v>26470.6</v>
      </c>
      <c r="AC16" s="42"/>
      <c r="AD16" s="42"/>
      <c r="AE16" s="42">
        <f>V16</f>
        <v>150000</v>
      </c>
      <c r="AF16" s="40"/>
      <c r="AG16" s="40"/>
      <c r="AH16" s="44" t="s">
        <v>290</v>
      </c>
      <c r="AI16" s="44" t="s">
        <v>291</v>
      </c>
      <c r="AJ16" s="136">
        <v>45414</v>
      </c>
      <c r="AK16" s="45" t="s">
        <v>668</v>
      </c>
      <c r="AL16" s="46"/>
    </row>
    <row r="17" spans="2:38" s="45" customFormat="1" ht="47.25" x14ac:dyDescent="0.25">
      <c r="B17" s="47" t="s">
        <v>91</v>
      </c>
      <c r="E17" s="48"/>
      <c r="F17" s="48"/>
      <c r="J17" s="45" t="s">
        <v>122</v>
      </c>
      <c r="K17" s="45" t="s">
        <v>87</v>
      </c>
      <c r="L17" s="45" t="s">
        <v>88</v>
      </c>
      <c r="M17" s="50">
        <v>637</v>
      </c>
      <c r="AH17" s="51"/>
      <c r="AI17" s="51"/>
      <c r="AJ17" s="52"/>
      <c r="AL17" s="46"/>
    </row>
    <row r="18" spans="2:38" s="45" customFormat="1" ht="31.5" x14ac:dyDescent="0.25">
      <c r="B18" s="47" t="s">
        <v>91</v>
      </c>
      <c r="D18" s="53"/>
      <c r="E18" s="54"/>
      <c r="F18" s="54"/>
      <c r="G18" s="53"/>
      <c r="H18" s="53"/>
      <c r="I18" s="53"/>
      <c r="J18" s="53" t="s">
        <v>292</v>
      </c>
      <c r="K18" s="53" t="s">
        <v>126</v>
      </c>
      <c r="L18" s="53" t="s">
        <v>90</v>
      </c>
      <c r="M18" s="55">
        <v>110</v>
      </c>
      <c r="N18" s="53"/>
      <c r="O18" s="53"/>
      <c r="P18" s="53"/>
      <c r="Q18" s="53"/>
      <c r="R18" s="53"/>
      <c r="S18" s="53"/>
      <c r="U18" s="53"/>
      <c r="V18" s="53"/>
      <c r="W18" s="53"/>
      <c r="X18" s="53"/>
      <c r="Y18" s="53"/>
      <c r="Z18" s="53"/>
      <c r="AA18" s="53"/>
      <c r="AB18" s="53"/>
      <c r="AC18" s="53"/>
      <c r="AD18" s="53"/>
      <c r="AE18" s="53"/>
      <c r="AF18" s="53"/>
      <c r="AG18" s="53"/>
      <c r="AH18" s="57"/>
      <c r="AI18" s="57"/>
      <c r="AJ18" s="58"/>
      <c r="AL18" s="46"/>
    </row>
    <row r="19" spans="2:38" s="45" customFormat="1" ht="114.75" hidden="1" customHeight="1" x14ac:dyDescent="0.25">
      <c r="B19" s="47" t="s">
        <v>91</v>
      </c>
      <c r="D19" s="168" t="s">
        <v>283</v>
      </c>
      <c r="E19" s="169" t="s">
        <v>104</v>
      </c>
      <c r="F19" s="169" t="s">
        <v>287</v>
      </c>
      <c r="G19" s="170" t="s">
        <v>282</v>
      </c>
      <c r="H19" s="170" t="s">
        <v>79</v>
      </c>
      <c r="I19" s="170" t="s">
        <v>79</v>
      </c>
      <c r="J19" s="171" t="s">
        <v>288</v>
      </c>
      <c r="K19" s="171" t="s">
        <v>289</v>
      </c>
      <c r="L19" s="171" t="s">
        <v>81</v>
      </c>
      <c r="M19" s="172">
        <v>637</v>
      </c>
      <c r="N19" s="169" t="s">
        <v>196</v>
      </c>
      <c r="O19" s="169" t="s">
        <v>95</v>
      </c>
      <c r="P19" s="169" t="s">
        <v>83</v>
      </c>
      <c r="Q19" s="169" t="s">
        <v>84</v>
      </c>
      <c r="R19" s="169" t="s">
        <v>85</v>
      </c>
      <c r="S19" s="169" t="s">
        <v>144</v>
      </c>
      <c r="U19" s="173">
        <f>V19</f>
        <v>20000</v>
      </c>
      <c r="V19" s="174">
        <v>20000</v>
      </c>
      <c r="W19" s="42"/>
      <c r="X19" s="42"/>
      <c r="Y19" s="42"/>
      <c r="Z19" s="42"/>
      <c r="AA19" s="42"/>
      <c r="AB19" s="174">
        <v>3529.42</v>
      </c>
      <c r="AC19" s="42"/>
      <c r="AD19" s="42"/>
      <c r="AE19" s="174">
        <f>V19</f>
        <v>20000</v>
      </c>
      <c r="AH19" s="51"/>
      <c r="AI19" s="51"/>
      <c r="AJ19" s="175">
        <v>45414</v>
      </c>
      <c r="AL19" s="46"/>
    </row>
    <row r="20" spans="2:38" s="45" customFormat="1" ht="63" hidden="1" x14ac:dyDescent="0.25">
      <c r="B20" s="47" t="s">
        <v>91</v>
      </c>
      <c r="E20" s="48"/>
      <c r="F20" s="48"/>
      <c r="J20" s="176" t="s">
        <v>293</v>
      </c>
      <c r="K20" s="176" t="s">
        <v>101</v>
      </c>
      <c r="L20" s="176" t="s">
        <v>102</v>
      </c>
      <c r="M20" s="177">
        <v>1</v>
      </c>
      <c r="AH20" s="51"/>
      <c r="AI20" s="51"/>
      <c r="AJ20" s="52"/>
      <c r="AL20" s="46"/>
    </row>
    <row r="21" spans="2:38" s="45" customFormat="1" ht="47.25" hidden="1" x14ac:dyDescent="0.25">
      <c r="B21" s="47" t="s">
        <v>91</v>
      </c>
      <c r="E21" s="48"/>
      <c r="F21" s="48"/>
      <c r="J21" s="176" t="s">
        <v>122</v>
      </c>
      <c r="K21" s="176" t="s">
        <v>87</v>
      </c>
      <c r="L21" s="176" t="s">
        <v>88</v>
      </c>
      <c r="M21" s="178">
        <v>637</v>
      </c>
      <c r="AH21" s="51"/>
      <c r="AI21" s="51"/>
      <c r="AJ21" s="52"/>
      <c r="AL21" s="46"/>
    </row>
    <row r="22" spans="2:38" s="45" customFormat="1" ht="78.75" hidden="1" x14ac:dyDescent="0.25">
      <c r="B22" s="47" t="s">
        <v>91</v>
      </c>
      <c r="E22" s="48"/>
      <c r="F22" s="48"/>
      <c r="J22" s="176" t="s">
        <v>294</v>
      </c>
      <c r="K22" s="176" t="s">
        <v>124</v>
      </c>
      <c r="L22" s="176" t="s">
        <v>125</v>
      </c>
      <c r="M22" s="177">
        <v>80</v>
      </c>
      <c r="AH22" s="51"/>
      <c r="AI22" s="51"/>
      <c r="AJ22" s="52"/>
      <c r="AL22" s="46"/>
    </row>
    <row r="23" spans="2:38" s="45" customFormat="1" ht="96.75" customHeight="1" x14ac:dyDescent="0.25">
      <c r="B23" s="39" t="s">
        <v>103</v>
      </c>
      <c r="C23" s="40" t="s">
        <v>295</v>
      </c>
      <c r="D23" s="40" t="s">
        <v>279</v>
      </c>
      <c r="E23" s="41" t="s">
        <v>280</v>
      </c>
      <c r="F23" s="41" t="s">
        <v>296</v>
      </c>
      <c r="G23" s="40" t="s">
        <v>282</v>
      </c>
      <c r="H23" s="40" t="s">
        <v>79</v>
      </c>
      <c r="I23" s="40" t="s">
        <v>79</v>
      </c>
      <c r="J23" s="40" t="s">
        <v>285</v>
      </c>
      <c r="K23" s="40" t="s">
        <v>289</v>
      </c>
      <c r="L23" s="40" t="s">
        <v>117</v>
      </c>
      <c r="M23" s="56">
        <v>450</v>
      </c>
      <c r="N23" s="41" t="s">
        <v>196</v>
      </c>
      <c r="O23" s="40" t="s">
        <v>82</v>
      </c>
      <c r="P23" s="41" t="s">
        <v>83</v>
      </c>
      <c r="Q23" s="41" t="s">
        <v>84</v>
      </c>
      <c r="R23" s="41" t="s">
        <v>85</v>
      </c>
      <c r="S23" s="41" t="s">
        <v>144</v>
      </c>
      <c r="T23" s="42">
        <f>V23</f>
        <v>986000</v>
      </c>
      <c r="U23" s="42">
        <f>V23</f>
        <v>986000</v>
      </c>
      <c r="V23" s="42">
        <v>986000</v>
      </c>
      <c r="W23" s="42"/>
      <c r="X23" s="42"/>
      <c r="Y23" s="42"/>
      <c r="Z23" s="42"/>
      <c r="AA23" s="42"/>
      <c r="AB23" s="42">
        <v>174544.64000000001</v>
      </c>
      <c r="AC23" s="40" t="s">
        <v>86</v>
      </c>
      <c r="AD23" s="40"/>
      <c r="AE23" s="42">
        <f>V23</f>
        <v>986000</v>
      </c>
      <c r="AF23" s="40"/>
      <c r="AG23" s="40"/>
      <c r="AH23" s="44">
        <v>45383</v>
      </c>
      <c r="AI23" s="44">
        <v>45413</v>
      </c>
      <c r="AJ23" s="136">
        <v>45407</v>
      </c>
      <c r="AK23" s="45" t="s">
        <v>668</v>
      </c>
      <c r="AL23" s="46"/>
    </row>
    <row r="24" spans="2:38" s="45" customFormat="1" ht="35.25" customHeight="1" x14ac:dyDescent="0.25">
      <c r="B24" s="47" t="s">
        <v>103</v>
      </c>
      <c r="F24" s="48"/>
      <c r="J24" s="45" t="s">
        <v>122</v>
      </c>
      <c r="K24" s="45" t="s">
        <v>93</v>
      </c>
      <c r="L24" s="45" t="s">
        <v>88</v>
      </c>
      <c r="M24" s="49">
        <v>2500</v>
      </c>
      <c r="V24" s="46"/>
      <c r="W24" s="46"/>
      <c r="X24" s="46"/>
      <c r="Y24" s="46"/>
      <c r="Z24" s="46"/>
      <c r="AA24" s="46"/>
      <c r="AB24" s="46"/>
      <c r="AH24" s="51"/>
      <c r="AI24" s="51"/>
      <c r="AJ24" s="52"/>
      <c r="AL24" s="46"/>
    </row>
    <row r="25" spans="2:38" s="45" customFormat="1" ht="31.5" x14ac:dyDescent="0.25">
      <c r="B25" s="59" t="s">
        <v>103</v>
      </c>
      <c r="C25" s="53"/>
      <c r="D25" s="53"/>
      <c r="E25" s="53"/>
      <c r="F25" s="54"/>
      <c r="G25" s="53"/>
      <c r="H25" s="53"/>
      <c r="I25" s="53"/>
      <c r="J25" s="53" t="s">
        <v>292</v>
      </c>
      <c r="K25" s="53" t="s">
        <v>89</v>
      </c>
      <c r="L25" s="53" t="s">
        <v>90</v>
      </c>
      <c r="M25" s="55">
        <v>380</v>
      </c>
      <c r="N25" s="53"/>
      <c r="O25" s="53"/>
      <c r="P25" s="53"/>
      <c r="Q25" s="53"/>
      <c r="R25" s="53"/>
      <c r="S25" s="53"/>
      <c r="T25" s="53"/>
      <c r="U25" s="53"/>
      <c r="V25" s="60"/>
      <c r="W25" s="60"/>
      <c r="X25" s="60"/>
      <c r="Y25" s="60"/>
      <c r="Z25" s="60"/>
      <c r="AA25" s="60"/>
      <c r="AB25" s="61"/>
      <c r="AC25" s="53"/>
      <c r="AD25" s="53"/>
      <c r="AE25" s="53"/>
      <c r="AF25" s="53"/>
      <c r="AG25" s="53"/>
      <c r="AH25" s="57"/>
      <c r="AI25" s="57"/>
      <c r="AJ25" s="58"/>
      <c r="AL25" s="46"/>
    </row>
    <row r="26" spans="2:38" s="62" customFormat="1" ht="177.75" customHeight="1" x14ac:dyDescent="0.25">
      <c r="B26" s="39" t="s">
        <v>110</v>
      </c>
      <c r="C26" s="62" t="s">
        <v>297</v>
      </c>
      <c r="D26" s="45" t="s">
        <v>283</v>
      </c>
      <c r="E26" s="41" t="s">
        <v>104</v>
      </c>
      <c r="F26" s="41" t="s">
        <v>298</v>
      </c>
      <c r="G26" s="40" t="s">
        <v>282</v>
      </c>
      <c r="H26" s="40" t="s">
        <v>79</v>
      </c>
      <c r="I26" s="40" t="s">
        <v>79</v>
      </c>
      <c r="J26" s="40"/>
      <c r="K26" s="40"/>
      <c r="L26" s="40"/>
      <c r="M26" s="63"/>
      <c r="N26" s="41"/>
      <c r="P26" s="41"/>
      <c r="Q26" s="41"/>
      <c r="R26" s="41"/>
      <c r="S26" s="41"/>
      <c r="T26" s="42"/>
      <c r="U26" s="42"/>
      <c r="V26" s="42"/>
      <c r="W26" s="42"/>
      <c r="X26" s="42"/>
      <c r="Y26" s="42"/>
      <c r="Z26" s="42"/>
      <c r="AA26" s="42"/>
      <c r="AB26" s="42"/>
      <c r="AC26" s="40"/>
      <c r="AD26" s="42"/>
      <c r="AE26" s="42"/>
      <c r="AH26" s="183"/>
      <c r="AI26" s="183"/>
      <c r="AJ26" s="148">
        <v>45999</v>
      </c>
      <c r="AK26" s="62" t="s">
        <v>685</v>
      </c>
      <c r="AL26" s="65"/>
    </row>
    <row r="27" spans="2:38" s="62" customFormat="1" ht="57.75" customHeight="1" x14ac:dyDescent="0.25">
      <c r="B27" s="47" t="s">
        <v>110</v>
      </c>
      <c r="F27" s="66"/>
      <c r="J27" s="45"/>
      <c r="K27" s="45"/>
      <c r="L27" s="45"/>
      <c r="M27" s="63"/>
      <c r="AB27" s="65"/>
      <c r="AH27" s="64"/>
      <c r="AI27" s="64"/>
      <c r="AJ27" s="67"/>
      <c r="AL27" s="65"/>
    </row>
    <row r="28" spans="2:38" s="62" customFormat="1" ht="15.75" x14ac:dyDescent="0.25">
      <c r="B28" s="47" t="s">
        <v>110</v>
      </c>
      <c r="F28" s="66"/>
      <c r="J28" s="45"/>
      <c r="K28" s="45"/>
      <c r="L28" s="45"/>
      <c r="M28" s="63"/>
      <c r="AH28" s="64"/>
      <c r="AI28" s="64"/>
      <c r="AJ28" s="67"/>
      <c r="AL28" s="65"/>
    </row>
    <row r="29" spans="2:38" s="62" customFormat="1" ht="15.75" x14ac:dyDescent="0.25">
      <c r="B29" s="59" t="s">
        <v>110</v>
      </c>
      <c r="C29" s="68"/>
      <c r="D29" s="68"/>
      <c r="E29" s="68"/>
      <c r="F29" s="69"/>
      <c r="G29" s="68"/>
      <c r="H29" s="68"/>
      <c r="I29" s="68"/>
      <c r="J29" s="53"/>
      <c r="K29" s="53"/>
      <c r="L29" s="53"/>
      <c r="M29" s="70"/>
      <c r="N29" s="68"/>
      <c r="O29" s="68"/>
      <c r="P29" s="68"/>
      <c r="Q29" s="68"/>
      <c r="R29" s="68"/>
      <c r="S29" s="68"/>
      <c r="T29" s="68"/>
      <c r="U29" s="68"/>
      <c r="V29" s="68"/>
      <c r="W29" s="68"/>
      <c r="X29" s="68"/>
      <c r="Y29" s="68"/>
      <c r="Z29" s="68"/>
      <c r="AA29" s="68"/>
      <c r="AB29" s="68"/>
      <c r="AC29" s="68"/>
      <c r="AD29" s="68"/>
      <c r="AE29" s="68"/>
      <c r="AF29" s="68"/>
      <c r="AG29" s="68"/>
      <c r="AH29" s="71"/>
      <c r="AI29" s="71"/>
      <c r="AJ29" s="72"/>
      <c r="AL29" s="65"/>
    </row>
    <row r="30" spans="2:38" s="62" customFormat="1" ht="74.25" customHeight="1" x14ac:dyDescent="0.25">
      <c r="B30" s="39" t="s">
        <v>111</v>
      </c>
      <c r="C30" s="62" t="s">
        <v>301</v>
      </c>
      <c r="D30" s="45" t="s">
        <v>283</v>
      </c>
      <c r="E30" s="41" t="s">
        <v>104</v>
      </c>
      <c r="F30" s="41" t="s">
        <v>302</v>
      </c>
      <c r="G30" s="40" t="s">
        <v>282</v>
      </c>
      <c r="H30" s="40" t="s">
        <v>79</v>
      </c>
      <c r="I30" s="40" t="s">
        <v>79</v>
      </c>
      <c r="J30" s="40" t="s">
        <v>115</v>
      </c>
      <c r="K30" s="40" t="s">
        <v>116</v>
      </c>
      <c r="L30" s="40" t="s">
        <v>117</v>
      </c>
      <c r="M30" s="63">
        <v>110</v>
      </c>
      <c r="N30" s="41" t="s">
        <v>196</v>
      </c>
      <c r="O30" s="41" t="s">
        <v>95</v>
      </c>
      <c r="P30" s="41" t="s">
        <v>83</v>
      </c>
      <c r="Q30" s="41" t="s">
        <v>84</v>
      </c>
      <c r="R30" s="41" t="s">
        <v>85</v>
      </c>
      <c r="S30" s="41" t="s">
        <v>144</v>
      </c>
      <c r="T30" s="42">
        <f>U30</f>
        <v>450000</v>
      </c>
      <c r="U30" s="42">
        <f>V30</f>
        <v>450000</v>
      </c>
      <c r="V30" s="42">
        <v>450000</v>
      </c>
      <c r="W30" s="42"/>
      <c r="X30" s="42"/>
      <c r="Y30" s="42"/>
      <c r="Z30" s="42"/>
      <c r="AA30" s="42"/>
      <c r="AB30" s="42">
        <v>79411.8</v>
      </c>
      <c r="AC30" s="40" t="s">
        <v>86</v>
      </c>
      <c r="AD30" s="42"/>
      <c r="AE30" s="42">
        <f>V30</f>
        <v>450000</v>
      </c>
      <c r="AH30" s="64" t="s">
        <v>299</v>
      </c>
      <c r="AI30" s="64" t="s">
        <v>300</v>
      </c>
      <c r="AJ30" s="137">
        <v>45595</v>
      </c>
      <c r="AK30" s="45" t="s">
        <v>668</v>
      </c>
      <c r="AL30" s="65"/>
    </row>
    <row r="31" spans="2:38" s="62" customFormat="1" ht="47.25" x14ac:dyDescent="0.25">
      <c r="B31" s="47" t="s">
        <v>111</v>
      </c>
      <c r="F31" s="66"/>
      <c r="J31" s="45" t="s">
        <v>112</v>
      </c>
      <c r="K31" s="45" t="s">
        <v>113</v>
      </c>
      <c r="L31" s="45" t="s">
        <v>88</v>
      </c>
      <c r="M31" s="63">
        <v>110</v>
      </c>
      <c r="AH31" s="64"/>
      <c r="AI31" s="64"/>
      <c r="AJ31" s="67"/>
      <c r="AL31" s="65"/>
    </row>
    <row r="32" spans="2:38" s="62" customFormat="1" ht="31.5" x14ac:dyDescent="0.25">
      <c r="B32" s="59" t="s">
        <v>111</v>
      </c>
      <c r="C32" s="68"/>
      <c r="D32" s="68"/>
      <c r="E32" s="68"/>
      <c r="F32" s="69"/>
      <c r="G32" s="68"/>
      <c r="H32" s="68"/>
      <c r="I32" s="68"/>
      <c r="J32" s="53" t="s">
        <v>118</v>
      </c>
      <c r="K32" s="53" t="s">
        <v>119</v>
      </c>
      <c r="L32" s="53" t="s">
        <v>102</v>
      </c>
      <c r="M32" s="70">
        <v>10</v>
      </c>
      <c r="N32" s="68"/>
      <c r="O32" s="68"/>
      <c r="P32" s="68"/>
      <c r="Q32" s="68"/>
      <c r="R32" s="68"/>
      <c r="S32" s="68"/>
      <c r="T32" s="68"/>
      <c r="U32" s="68"/>
      <c r="V32" s="68"/>
      <c r="W32" s="68"/>
      <c r="X32" s="68"/>
      <c r="Y32" s="68"/>
      <c r="Z32" s="68"/>
      <c r="AA32" s="68"/>
      <c r="AB32" s="68"/>
      <c r="AC32" s="68"/>
      <c r="AD32" s="68"/>
      <c r="AE32" s="68"/>
      <c r="AF32" s="68"/>
      <c r="AG32" s="68"/>
      <c r="AH32" s="71"/>
      <c r="AI32" s="71"/>
      <c r="AJ32" s="72"/>
      <c r="AL32" s="65"/>
    </row>
    <row r="33" spans="2:38" s="62" customFormat="1" ht="98.25" customHeight="1" x14ac:dyDescent="0.25">
      <c r="B33" s="39" t="s">
        <v>120</v>
      </c>
      <c r="C33" s="62" t="s">
        <v>128</v>
      </c>
      <c r="D33" s="45" t="s">
        <v>283</v>
      </c>
      <c r="E33" s="41" t="s">
        <v>104</v>
      </c>
      <c r="F33" s="41" t="s">
        <v>303</v>
      </c>
      <c r="G33" s="40" t="s">
        <v>282</v>
      </c>
      <c r="H33" s="40" t="s">
        <v>79</v>
      </c>
      <c r="I33" s="40" t="s">
        <v>79</v>
      </c>
      <c r="J33" s="40" t="s">
        <v>129</v>
      </c>
      <c r="K33" s="40" t="s">
        <v>93</v>
      </c>
      <c r="L33" s="40" t="s">
        <v>94</v>
      </c>
      <c r="M33" s="63">
        <v>930</v>
      </c>
      <c r="N33" s="41" t="s">
        <v>196</v>
      </c>
      <c r="O33" s="41" t="s">
        <v>130</v>
      </c>
      <c r="P33" s="41" t="s">
        <v>83</v>
      </c>
      <c r="Q33" s="41" t="s">
        <v>84</v>
      </c>
      <c r="R33" s="41" t="s">
        <v>85</v>
      </c>
      <c r="S33" s="41" t="s">
        <v>144</v>
      </c>
      <c r="T33" s="42">
        <f>U33</f>
        <v>1200000</v>
      </c>
      <c r="U33" s="42">
        <f>V33</f>
        <v>1200000</v>
      </c>
      <c r="V33" s="42">
        <v>1200000</v>
      </c>
      <c r="W33" s="42"/>
      <c r="X33" s="42"/>
      <c r="Y33" s="42"/>
      <c r="Z33" s="42"/>
      <c r="AA33" s="42"/>
      <c r="AB33" s="42">
        <v>212000</v>
      </c>
      <c r="AC33" s="40" t="s">
        <v>86</v>
      </c>
      <c r="AD33" s="42"/>
      <c r="AE33" s="42">
        <f>V33</f>
        <v>1200000</v>
      </c>
      <c r="AH33" s="64" t="s">
        <v>304</v>
      </c>
      <c r="AI33" s="64" t="s">
        <v>305</v>
      </c>
      <c r="AJ33" s="137">
        <v>45504</v>
      </c>
      <c r="AK33" s="45" t="s">
        <v>668</v>
      </c>
      <c r="AL33" s="65"/>
    </row>
    <row r="34" spans="2:38" s="62" customFormat="1" ht="78.75" x14ac:dyDescent="0.25">
      <c r="B34" s="47" t="s">
        <v>120</v>
      </c>
      <c r="F34" s="66"/>
      <c r="J34" s="45" t="s">
        <v>96</v>
      </c>
      <c r="K34" s="45" t="s">
        <v>97</v>
      </c>
      <c r="L34" s="45" t="s">
        <v>98</v>
      </c>
      <c r="M34" s="63">
        <v>50</v>
      </c>
      <c r="N34" s="45"/>
      <c r="AH34" s="64"/>
      <c r="AI34" s="64"/>
      <c r="AJ34" s="67"/>
      <c r="AL34" s="65"/>
    </row>
    <row r="35" spans="2:38" s="62" customFormat="1" ht="31.5" x14ac:dyDescent="0.25">
      <c r="B35" s="47" t="s">
        <v>120</v>
      </c>
      <c r="F35" s="66"/>
      <c r="J35" s="45" t="s">
        <v>99</v>
      </c>
      <c r="K35" s="45" t="s">
        <v>80</v>
      </c>
      <c r="L35" s="45" t="s">
        <v>81</v>
      </c>
      <c r="M35" s="63">
        <v>2770</v>
      </c>
      <c r="N35" s="45"/>
      <c r="AH35" s="64"/>
      <c r="AI35" s="64"/>
      <c r="AJ35" s="67"/>
      <c r="AL35" s="65"/>
    </row>
    <row r="36" spans="2:38" s="62" customFormat="1" ht="63" x14ac:dyDescent="0.25">
      <c r="B36" s="47" t="s">
        <v>120</v>
      </c>
      <c r="F36" s="66"/>
      <c r="J36" s="45" t="s">
        <v>100</v>
      </c>
      <c r="K36" s="45" t="s">
        <v>101</v>
      </c>
      <c r="L36" s="45" t="s">
        <v>102</v>
      </c>
      <c r="M36" s="63">
        <v>3</v>
      </c>
      <c r="N36" s="45"/>
      <c r="AH36" s="64"/>
      <c r="AI36" s="64"/>
      <c r="AJ36" s="67"/>
      <c r="AL36" s="65"/>
    </row>
    <row r="37" spans="2:38" s="62" customFormat="1" ht="47.25" x14ac:dyDescent="0.25">
      <c r="B37" s="47" t="s">
        <v>120</v>
      </c>
      <c r="F37" s="66"/>
      <c r="J37" s="45" t="s">
        <v>106</v>
      </c>
      <c r="K37" s="45" t="s">
        <v>107</v>
      </c>
      <c r="L37" s="45" t="s">
        <v>90</v>
      </c>
      <c r="M37" s="63">
        <v>13</v>
      </c>
      <c r="N37" s="45"/>
      <c r="AH37" s="64"/>
      <c r="AI37" s="64"/>
      <c r="AJ37" s="67"/>
      <c r="AL37" s="65"/>
    </row>
    <row r="38" spans="2:38" s="62" customFormat="1" ht="15.75" x14ac:dyDescent="0.25">
      <c r="B38" s="59" t="s">
        <v>120</v>
      </c>
      <c r="C38" s="68"/>
      <c r="D38" s="68"/>
      <c r="E38" s="68"/>
      <c r="F38" s="69"/>
      <c r="G38" s="68"/>
      <c r="H38" s="68"/>
      <c r="I38" s="68"/>
      <c r="J38" s="53" t="s">
        <v>108</v>
      </c>
      <c r="K38" s="53" t="s">
        <v>109</v>
      </c>
      <c r="L38" s="53" t="s">
        <v>102</v>
      </c>
      <c r="M38" s="70">
        <v>1</v>
      </c>
      <c r="N38" s="53"/>
      <c r="O38" s="68"/>
      <c r="P38" s="68"/>
      <c r="Q38" s="68"/>
      <c r="R38" s="68"/>
      <c r="S38" s="68"/>
      <c r="T38" s="68"/>
      <c r="U38" s="68"/>
      <c r="V38" s="68"/>
      <c r="W38" s="68"/>
      <c r="X38" s="68"/>
      <c r="Y38" s="68"/>
      <c r="Z38" s="68"/>
      <c r="AA38" s="68"/>
      <c r="AB38" s="68"/>
      <c r="AC38" s="68"/>
      <c r="AD38" s="68"/>
      <c r="AE38" s="68"/>
      <c r="AF38" s="68"/>
      <c r="AG38" s="68"/>
      <c r="AH38" s="71"/>
      <c r="AI38" s="71"/>
      <c r="AJ38" s="72"/>
      <c r="AL38" s="65"/>
    </row>
    <row r="39" spans="2:38" s="62" customFormat="1" ht="101.25" customHeight="1" x14ac:dyDescent="0.25">
      <c r="B39" s="39" t="s">
        <v>121</v>
      </c>
      <c r="C39" s="62" t="s">
        <v>306</v>
      </c>
      <c r="D39" s="45" t="s">
        <v>283</v>
      </c>
      <c r="E39" s="41" t="s">
        <v>104</v>
      </c>
      <c r="F39" s="41" t="s">
        <v>307</v>
      </c>
      <c r="G39" s="40" t="s">
        <v>282</v>
      </c>
      <c r="H39" s="40" t="s">
        <v>79</v>
      </c>
      <c r="I39" s="40" t="s">
        <v>79</v>
      </c>
      <c r="J39" s="45" t="s">
        <v>92</v>
      </c>
      <c r="K39" s="45" t="s">
        <v>93</v>
      </c>
      <c r="L39" s="45" t="s">
        <v>94</v>
      </c>
      <c r="M39" s="45">
        <v>1600</v>
      </c>
      <c r="N39" s="41" t="s">
        <v>196</v>
      </c>
      <c r="O39" s="41" t="s">
        <v>105</v>
      </c>
      <c r="P39" s="41" t="s">
        <v>83</v>
      </c>
      <c r="Q39" s="41" t="s">
        <v>84</v>
      </c>
      <c r="R39" s="41" t="s">
        <v>85</v>
      </c>
      <c r="S39" s="41" t="s">
        <v>144</v>
      </c>
      <c r="T39" s="42">
        <f>U39</f>
        <v>1700000</v>
      </c>
      <c r="U39" s="42">
        <f>V39</f>
        <v>1700000</v>
      </c>
      <c r="V39" s="42">
        <v>1700000</v>
      </c>
      <c r="W39" s="42"/>
      <c r="X39" s="42"/>
      <c r="Y39" s="42"/>
      <c r="Z39" s="42"/>
      <c r="AA39" s="42"/>
      <c r="AB39" s="42">
        <v>300000</v>
      </c>
      <c r="AC39" s="40" t="s">
        <v>86</v>
      </c>
      <c r="AD39" s="42"/>
      <c r="AE39" s="42">
        <f>U39</f>
        <v>1700000</v>
      </c>
      <c r="AH39" s="64" t="s">
        <v>305</v>
      </c>
      <c r="AI39" s="64">
        <v>45689</v>
      </c>
      <c r="AJ39" s="137">
        <v>45562</v>
      </c>
      <c r="AK39" s="45" t="s">
        <v>668</v>
      </c>
      <c r="AL39" s="65"/>
    </row>
    <row r="40" spans="2:38" s="62" customFormat="1" ht="78.75" x14ac:dyDescent="0.25">
      <c r="B40" s="47" t="s">
        <v>121</v>
      </c>
      <c r="F40" s="66"/>
      <c r="J40" s="45" t="s">
        <v>96</v>
      </c>
      <c r="K40" s="45" t="s">
        <v>97</v>
      </c>
      <c r="L40" s="45" t="s">
        <v>98</v>
      </c>
      <c r="M40" s="45">
        <v>12.5</v>
      </c>
      <c r="N40" s="45"/>
      <c r="AH40" s="64"/>
      <c r="AI40" s="64"/>
      <c r="AJ40" s="67"/>
      <c r="AL40" s="65"/>
    </row>
    <row r="41" spans="2:38" s="62" customFormat="1" ht="31.5" x14ac:dyDescent="0.25">
      <c r="B41" s="47" t="s">
        <v>121</v>
      </c>
      <c r="F41" s="66"/>
      <c r="J41" s="45" t="s">
        <v>99</v>
      </c>
      <c r="K41" s="45" t="s">
        <v>80</v>
      </c>
      <c r="L41" s="45" t="s">
        <v>81</v>
      </c>
      <c r="M41" s="45">
        <v>1750</v>
      </c>
      <c r="AH41" s="64"/>
      <c r="AI41" s="64"/>
      <c r="AJ41" s="67"/>
      <c r="AL41" s="65"/>
    </row>
    <row r="42" spans="2:38" s="62" customFormat="1" ht="63" x14ac:dyDescent="0.25">
      <c r="B42" s="47" t="s">
        <v>121</v>
      </c>
      <c r="F42" s="66"/>
      <c r="J42" s="45" t="s">
        <v>100</v>
      </c>
      <c r="K42" s="45" t="s">
        <v>101</v>
      </c>
      <c r="L42" s="45" t="s">
        <v>102</v>
      </c>
      <c r="M42" s="45">
        <v>2</v>
      </c>
      <c r="AH42" s="64"/>
      <c r="AI42" s="64"/>
      <c r="AJ42" s="67"/>
      <c r="AL42" s="65"/>
    </row>
    <row r="43" spans="2:38" s="62" customFormat="1" ht="47.25" x14ac:dyDescent="0.25">
      <c r="B43" s="47" t="s">
        <v>121</v>
      </c>
      <c r="F43" s="66"/>
      <c r="J43" s="45" t="s">
        <v>106</v>
      </c>
      <c r="K43" s="45" t="s">
        <v>107</v>
      </c>
      <c r="L43" s="45" t="s">
        <v>90</v>
      </c>
      <c r="M43" s="45">
        <v>45</v>
      </c>
      <c r="AH43" s="64"/>
      <c r="AI43" s="64"/>
      <c r="AJ43" s="67"/>
      <c r="AL43" s="65"/>
    </row>
    <row r="44" spans="2:38" s="62" customFormat="1" ht="15.75" x14ac:dyDescent="0.25">
      <c r="B44" s="59" t="s">
        <v>121</v>
      </c>
      <c r="C44" s="68"/>
      <c r="D44" s="68"/>
      <c r="E44" s="68"/>
      <c r="F44" s="69"/>
      <c r="G44" s="68"/>
      <c r="H44" s="68"/>
      <c r="I44" s="68"/>
      <c r="J44" s="53" t="s">
        <v>108</v>
      </c>
      <c r="K44" s="53" t="s">
        <v>109</v>
      </c>
      <c r="L44" s="53" t="s">
        <v>102</v>
      </c>
      <c r="M44" s="53">
        <v>3</v>
      </c>
      <c r="N44" s="68"/>
      <c r="O44" s="68"/>
      <c r="P44" s="68"/>
      <c r="Q44" s="68"/>
      <c r="R44" s="68"/>
      <c r="S44" s="68"/>
      <c r="T44" s="68"/>
      <c r="U44" s="68"/>
      <c r="V44" s="68"/>
      <c r="W44" s="68"/>
      <c r="X44" s="68"/>
      <c r="Y44" s="68"/>
      <c r="Z44" s="68"/>
      <c r="AA44" s="68"/>
      <c r="AB44" s="68"/>
      <c r="AC44" s="68"/>
      <c r="AD44" s="68"/>
      <c r="AE44" s="68"/>
      <c r="AF44" s="68"/>
      <c r="AG44" s="68"/>
      <c r="AH44" s="71"/>
      <c r="AI44" s="71"/>
      <c r="AJ44" s="72"/>
      <c r="AL44" s="65"/>
    </row>
    <row r="45" spans="2:38" s="62" customFormat="1" ht="82.5" customHeight="1" x14ac:dyDescent="0.25">
      <c r="B45" s="39" t="s">
        <v>127</v>
      </c>
      <c r="C45" s="62" t="s">
        <v>661</v>
      </c>
      <c r="D45" s="45" t="s">
        <v>283</v>
      </c>
      <c r="E45" s="41" t="s">
        <v>104</v>
      </c>
      <c r="F45" s="41" t="s">
        <v>308</v>
      </c>
      <c r="G45" s="40" t="s">
        <v>282</v>
      </c>
      <c r="H45" s="40" t="s">
        <v>79</v>
      </c>
      <c r="I45" s="40" t="s">
        <v>79</v>
      </c>
      <c r="J45" s="45" t="s">
        <v>112</v>
      </c>
      <c r="K45" s="45" t="s">
        <v>113</v>
      </c>
      <c r="L45" s="45" t="s">
        <v>88</v>
      </c>
      <c r="M45" s="63">
        <v>330</v>
      </c>
      <c r="N45" s="41" t="s">
        <v>196</v>
      </c>
      <c r="O45" s="41" t="s">
        <v>114</v>
      </c>
      <c r="P45" s="41" t="s">
        <v>83</v>
      </c>
      <c r="Q45" s="41" t="s">
        <v>84</v>
      </c>
      <c r="R45" s="41" t="s">
        <v>85</v>
      </c>
      <c r="S45" s="41" t="s">
        <v>144</v>
      </c>
      <c r="T45" s="42">
        <f>U45</f>
        <v>12424000</v>
      </c>
      <c r="U45" s="42">
        <f>V45</f>
        <v>12424000</v>
      </c>
      <c r="V45" s="42">
        <v>12424000</v>
      </c>
      <c r="W45" s="42"/>
      <c r="X45" s="42"/>
      <c r="Y45" s="42"/>
      <c r="Z45" s="42"/>
      <c r="AA45" s="42"/>
      <c r="AB45" s="42">
        <v>2192472</v>
      </c>
      <c r="AC45" s="40" t="s">
        <v>86</v>
      </c>
      <c r="AD45" s="42"/>
      <c r="AE45" s="42">
        <f>U45</f>
        <v>12424000</v>
      </c>
      <c r="AH45" s="64" t="s">
        <v>291</v>
      </c>
      <c r="AI45" s="64" t="s">
        <v>309</v>
      </c>
      <c r="AJ45" s="137">
        <v>45463</v>
      </c>
      <c r="AK45" s="45" t="s">
        <v>668</v>
      </c>
      <c r="AL45" s="65"/>
    </row>
    <row r="46" spans="2:38" s="62" customFormat="1" ht="47.25" x14ac:dyDescent="0.25">
      <c r="B46" s="47" t="s">
        <v>127</v>
      </c>
      <c r="F46" s="66"/>
      <c r="J46" s="45" t="s">
        <v>115</v>
      </c>
      <c r="K46" s="45" t="s">
        <v>116</v>
      </c>
      <c r="L46" s="45" t="s">
        <v>117</v>
      </c>
      <c r="M46" s="63">
        <v>330</v>
      </c>
      <c r="AH46" s="64"/>
      <c r="AI46" s="64"/>
      <c r="AJ46" s="67"/>
      <c r="AL46" s="65"/>
    </row>
    <row r="47" spans="2:38" s="62" customFormat="1" ht="31.5" x14ac:dyDescent="0.25">
      <c r="B47" s="59" t="s">
        <v>127</v>
      </c>
      <c r="C47" s="68"/>
      <c r="D47" s="68"/>
      <c r="E47" s="68"/>
      <c r="F47" s="69"/>
      <c r="G47" s="68"/>
      <c r="H47" s="68"/>
      <c r="I47" s="68"/>
      <c r="J47" s="53" t="s">
        <v>118</v>
      </c>
      <c r="K47" s="53" t="s">
        <v>119</v>
      </c>
      <c r="L47" s="53" t="s">
        <v>102</v>
      </c>
      <c r="M47" s="70">
        <v>330</v>
      </c>
      <c r="N47" s="68"/>
      <c r="O47" s="68"/>
      <c r="P47" s="68"/>
      <c r="Q47" s="68"/>
      <c r="R47" s="68"/>
      <c r="S47" s="68"/>
      <c r="T47" s="68"/>
      <c r="U47" s="68"/>
      <c r="V47" s="68"/>
      <c r="W47" s="68"/>
      <c r="X47" s="68"/>
      <c r="Y47" s="68"/>
      <c r="Z47" s="68"/>
      <c r="AA47" s="68"/>
      <c r="AB47" s="68"/>
      <c r="AC47" s="68"/>
      <c r="AD47" s="68"/>
      <c r="AE47" s="68"/>
      <c r="AF47" s="68"/>
      <c r="AG47" s="68"/>
      <c r="AH47" s="71"/>
      <c r="AI47" s="71"/>
      <c r="AJ47" s="72"/>
      <c r="AL47" s="65"/>
    </row>
    <row r="48" spans="2:38" s="62" customFormat="1" ht="113.25" customHeight="1" x14ac:dyDescent="0.25">
      <c r="B48" s="144" t="s">
        <v>501</v>
      </c>
      <c r="C48" s="145" t="s">
        <v>502</v>
      </c>
      <c r="D48" s="45" t="s">
        <v>283</v>
      </c>
      <c r="E48" s="145" t="s">
        <v>104</v>
      </c>
      <c r="F48" s="41" t="s">
        <v>503</v>
      </c>
      <c r="G48" s="40" t="s">
        <v>282</v>
      </c>
      <c r="H48" s="40" t="s">
        <v>79</v>
      </c>
      <c r="I48" s="40" t="s">
        <v>79</v>
      </c>
      <c r="J48" s="40" t="s">
        <v>115</v>
      </c>
      <c r="K48" s="40" t="s">
        <v>116</v>
      </c>
      <c r="L48" s="40" t="s">
        <v>117</v>
      </c>
      <c r="M48" s="146">
        <v>131</v>
      </c>
      <c r="N48" s="41" t="s">
        <v>196</v>
      </c>
      <c r="O48" s="40" t="s">
        <v>123</v>
      </c>
      <c r="P48" s="41" t="s">
        <v>83</v>
      </c>
      <c r="Q48" s="41" t="s">
        <v>84</v>
      </c>
      <c r="R48" s="41" t="s">
        <v>85</v>
      </c>
      <c r="S48" s="41" t="s">
        <v>144</v>
      </c>
      <c r="T48" s="42">
        <f>V48</f>
        <v>2300000</v>
      </c>
      <c r="U48" s="42">
        <f>V48</f>
        <v>2300000</v>
      </c>
      <c r="V48" s="42">
        <v>2300000</v>
      </c>
      <c r="W48" s="145"/>
      <c r="X48" s="145"/>
      <c r="Y48" s="145"/>
      <c r="Z48" s="145"/>
      <c r="AA48" s="145"/>
      <c r="AB48" s="42">
        <v>405883</v>
      </c>
      <c r="AC48" s="40" t="s">
        <v>86</v>
      </c>
      <c r="AD48" s="145"/>
      <c r="AE48" s="42">
        <f>V48</f>
        <v>2300000</v>
      </c>
      <c r="AF48" s="145"/>
      <c r="AG48" s="145"/>
      <c r="AH48" s="147" t="s">
        <v>245</v>
      </c>
      <c r="AI48" s="147" t="s">
        <v>246</v>
      </c>
      <c r="AJ48" s="148">
        <v>45562</v>
      </c>
      <c r="AK48" s="45" t="s">
        <v>668</v>
      </c>
      <c r="AL48" s="65"/>
    </row>
    <row r="49" spans="2:38" s="62" customFormat="1" ht="31.5" x14ac:dyDescent="0.25">
      <c r="B49" s="149" t="s">
        <v>501</v>
      </c>
      <c r="F49" s="66"/>
      <c r="J49" s="45" t="s">
        <v>118</v>
      </c>
      <c r="K49" s="45" t="s">
        <v>119</v>
      </c>
      <c r="L49" s="45" t="s">
        <v>102</v>
      </c>
      <c r="M49" s="63">
        <v>55</v>
      </c>
      <c r="T49" s="65"/>
      <c r="U49" s="65"/>
      <c r="V49" s="65"/>
      <c r="W49" s="65"/>
      <c r="X49" s="65"/>
      <c r="Y49" s="65"/>
      <c r="Z49" s="65"/>
      <c r="AA49" s="65"/>
      <c r="AB49" s="65"/>
      <c r="AH49" s="64"/>
      <c r="AI49" s="64"/>
      <c r="AJ49" s="67"/>
      <c r="AL49" s="65"/>
    </row>
    <row r="50" spans="2:38" s="62" customFormat="1" ht="47.25" x14ac:dyDescent="0.25">
      <c r="B50" s="150" t="s">
        <v>501</v>
      </c>
      <c r="C50" s="68"/>
      <c r="D50" s="68"/>
      <c r="E50" s="68"/>
      <c r="F50" s="69"/>
      <c r="G50" s="68"/>
      <c r="H50" s="68"/>
      <c r="I50" s="68"/>
      <c r="J50" s="53" t="s">
        <v>504</v>
      </c>
      <c r="K50" s="53" t="s">
        <v>113</v>
      </c>
      <c r="L50" s="53" t="s">
        <v>88</v>
      </c>
      <c r="M50" s="70">
        <v>131</v>
      </c>
      <c r="N50" s="68"/>
      <c r="O50" s="68"/>
      <c r="P50" s="68"/>
      <c r="Q50" s="68"/>
      <c r="R50" s="68"/>
      <c r="S50" s="68"/>
      <c r="T50" s="68"/>
      <c r="U50" s="68"/>
      <c r="V50" s="68"/>
      <c r="W50" s="68"/>
      <c r="X50" s="68"/>
      <c r="Y50" s="68"/>
      <c r="Z50" s="68"/>
      <c r="AA50" s="68"/>
      <c r="AB50" s="68"/>
      <c r="AC50" s="68"/>
      <c r="AD50" s="68"/>
      <c r="AE50" s="68"/>
      <c r="AF50" s="68"/>
      <c r="AG50" s="68"/>
      <c r="AH50" s="71"/>
      <c r="AI50" s="71"/>
      <c r="AJ50" s="72"/>
      <c r="AL50" s="65"/>
    </row>
    <row r="51" spans="2:38" s="62" customFormat="1" ht="15" x14ac:dyDescent="0.25">
      <c r="F51" s="66"/>
      <c r="M51" s="63"/>
      <c r="AH51" s="64"/>
      <c r="AI51" s="64"/>
      <c r="AL51" s="65"/>
    </row>
    <row r="52" spans="2:38" s="62" customFormat="1" ht="15" x14ac:dyDescent="0.25">
      <c r="F52" s="66"/>
      <c r="M52" s="63"/>
      <c r="AH52" s="64"/>
      <c r="AI52" s="64"/>
      <c r="AL52" s="65"/>
    </row>
    <row r="53" spans="2:38" s="62" customFormat="1" ht="15" x14ac:dyDescent="0.25">
      <c r="F53" s="66"/>
      <c r="M53" s="63"/>
      <c r="AH53" s="64"/>
      <c r="AI53" s="64"/>
      <c r="AL53" s="65"/>
    </row>
    <row r="54" spans="2:38" s="62" customFormat="1" ht="15" x14ac:dyDescent="0.25">
      <c r="F54" s="66"/>
      <c r="M54" s="63"/>
      <c r="AH54" s="64"/>
      <c r="AI54" s="64"/>
      <c r="AL54" s="65"/>
    </row>
    <row r="55" spans="2:38" s="62" customFormat="1" ht="15" x14ac:dyDescent="0.25">
      <c r="F55" s="66"/>
      <c r="M55" s="63"/>
      <c r="AH55" s="64"/>
      <c r="AI55" s="64"/>
      <c r="AL55" s="65"/>
    </row>
    <row r="56" spans="2:38" s="62" customFormat="1" ht="15" x14ac:dyDescent="0.25">
      <c r="F56" s="66"/>
      <c r="M56" s="63"/>
      <c r="AH56" s="64"/>
      <c r="AI56" s="64"/>
      <c r="AL56" s="65"/>
    </row>
    <row r="57" spans="2:38" s="62" customFormat="1" ht="15" x14ac:dyDescent="0.25">
      <c r="F57" s="66"/>
      <c r="M57" s="63"/>
      <c r="AH57" s="64"/>
      <c r="AI57" s="64"/>
      <c r="AL57" s="65"/>
    </row>
    <row r="58" spans="2:38" s="62" customFormat="1" ht="15" x14ac:dyDescent="0.25">
      <c r="F58" s="66"/>
      <c r="M58" s="63"/>
      <c r="AH58" s="64"/>
      <c r="AI58" s="64"/>
      <c r="AL58" s="65"/>
    </row>
    <row r="59" spans="2:38" s="62" customFormat="1" ht="15" x14ac:dyDescent="0.25">
      <c r="F59" s="66"/>
      <c r="M59" s="63"/>
      <c r="AH59" s="64"/>
      <c r="AI59" s="64"/>
      <c r="AL59" s="65"/>
    </row>
    <row r="60" spans="2:38" s="62" customFormat="1" ht="15" x14ac:dyDescent="0.25">
      <c r="F60" s="66"/>
      <c r="M60" s="63"/>
      <c r="AH60" s="64"/>
      <c r="AI60" s="64"/>
      <c r="AL60" s="65"/>
    </row>
    <row r="61" spans="2:38" s="62" customFormat="1" ht="15" x14ac:dyDescent="0.25">
      <c r="F61" s="66"/>
      <c r="M61" s="63"/>
      <c r="AH61" s="64"/>
      <c r="AI61" s="64"/>
      <c r="AL61" s="65"/>
    </row>
    <row r="62" spans="2:38" s="62" customFormat="1" ht="15" x14ac:dyDescent="0.25">
      <c r="F62" s="66"/>
      <c r="M62" s="63"/>
      <c r="AH62" s="64"/>
      <c r="AI62" s="64"/>
      <c r="AL62" s="65"/>
    </row>
    <row r="63" spans="2:38" s="62" customFormat="1" ht="15" x14ac:dyDescent="0.25">
      <c r="F63" s="66"/>
      <c r="M63" s="63"/>
      <c r="AH63" s="64"/>
      <c r="AI63" s="64"/>
      <c r="AL63" s="65"/>
    </row>
    <row r="64" spans="2:38" s="62" customFormat="1" ht="15" x14ac:dyDescent="0.25">
      <c r="F64" s="66"/>
      <c r="M64" s="63"/>
      <c r="AH64" s="64"/>
      <c r="AI64" s="64"/>
      <c r="AL64" s="65"/>
    </row>
    <row r="65" spans="6:38" s="62" customFormat="1" ht="15" x14ac:dyDescent="0.25">
      <c r="F65" s="66"/>
      <c r="M65" s="63"/>
      <c r="AH65" s="64"/>
      <c r="AI65" s="64"/>
      <c r="AL65" s="65"/>
    </row>
    <row r="66" spans="6:38" s="62" customFormat="1" ht="15" x14ac:dyDescent="0.25">
      <c r="F66" s="66"/>
      <c r="M66" s="63"/>
      <c r="AH66" s="64"/>
      <c r="AI66" s="64"/>
      <c r="AL66" s="65"/>
    </row>
    <row r="67" spans="6:38" x14ac:dyDescent="0.2">
      <c r="AH67" s="75"/>
      <c r="AI67" s="75"/>
    </row>
    <row r="68" spans="6:38" x14ac:dyDescent="0.2">
      <c r="AH68" s="75"/>
      <c r="AI68" s="75"/>
    </row>
    <row r="69" spans="6:38" x14ac:dyDescent="0.2">
      <c r="AH69" s="75"/>
      <c r="AI69" s="75"/>
    </row>
    <row r="70" spans="6:38" x14ac:dyDescent="0.2">
      <c r="AH70" s="75"/>
      <c r="AI70" s="75"/>
    </row>
    <row r="71" spans="6:38" x14ac:dyDescent="0.2">
      <c r="AH71" s="75"/>
      <c r="AI71" s="75"/>
    </row>
    <row r="72" spans="6:38" x14ac:dyDescent="0.2">
      <c r="AH72" s="75"/>
      <c r="AI72" s="75"/>
    </row>
    <row r="73" spans="6:38" x14ac:dyDescent="0.2">
      <c r="AH73" s="75"/>
      <c r="AI73" s="75"/>
    </row>
    <row r="74" spans="6:38" x14ac:dyDescent="0.2">
      <c r="AH74" s="75"/>
      <c r="AI74" s="75"/>
    </row>
    <row r="75" spans="6:38" x14ac:dyDescent="0.2">
      <c r="AH75" s="75"/>
      <c r="AI75" s="75"/>
    </row>
    <row r="76" spans="6:38" x14ac:dyDescent="0.2">
      <c r="AH76" s="75"/>
      <c r="AI76" s="75"/>
    </row>
    <row r="77" spans="6:38" x14ac:dyDescent="0.2">
      <c r="AH77" s="75"/>
      <c r="AI77" s="75"/>
    </row>
    <row r="78" spans="6:38" x14ac:dyDescent="0.2">
      <c r="AH78" s="75"/>
      <c r="AI78" s="75"/>
    </row>
    <row r="79" spans="6:38" x14ac:dyDescent="0.2">
      <c r="AH79" s="75"/>
      <c r="AI79" s="75"/>
    </row>
    <row r="80" spans="6:38" x14ac:dyDescent="0.2">
      <c r="AH80" s="75"/>
      <c r="AI80" s="75"/>
    </row>
    <row r="81" spans="34:35" x14ac:dyDescent="0.2">
      <c r="AH81" s="75"/>
      <c r="AI81" s="75"/>
    </row>
    <row r="82" spans="34:35" x14ac:dyDescent="0.2">
      <c r="AH82" s="75"/>
      <c r="AI82" s="75"/>
    </row>
    <row r="83" spans="34:35" x14ac:dyDescent="0.2">
      <c r="AH83" s="75"/>
      <c r="AI83" s="75"/>
    </row>
    <row r="84" spans="34:35" x14ac:dyDescent="0.2">
      <c r="AH84" s="75"/>
      <c r="AI84" s="75"/>
    </row>
    <row r="85" spans="34:35" x14ac:dyDescent="0.2">
      <c r="AH85" s="75"/>
      <c r="AI85" s="75"/>
    </row>
    <row r="86" spans="34:35" x14ac:dyDescent="0.2">
      <c r="AH86" s="75"/>
      <c r="AI86" s="75"/>
    </row>
    <row r="87" spans="34:35" x14ac:dyDescent="0.2">
      <c r="AH87" s="75"/>
      <c r="AI87" s="75"/>
    </row>
    <row r="88" spans="34:35" x14ac:dyDescent="0.2">
      <c r="AH88" s="75"/>
      <c r="AI88" s="75"/>
    </row>
    <row r="89" spans="34:35" x14ac:dyDescent="0.2">
      <c r="AH89" s="75"/>
      <c r="AI89" s="75"/>
    </row>
    <row r="90" spans="34:35" x14ac:dyDescent="0.2">
      <c r="AH90" s="75"/>
      <c r="AI90" s="75"/>
    </row>
    <row r="91" spans="34:35" x14ac:dyDescent="0.2">
      <c r="AH91" s="75"/>
      <c r="AI91" s="75"/>
    </row>
    <row r="92" spans="34:35" x14ac:dyDescent="0.2">
      <c r="AH92" s="75"/>
      <c r="AI92" s="75"/>
    </row>
    <row r="93" spans="34:35" x14ac:dyDescent="0.2">
      <c r="AH93" s="75"/>
      <c r="AI93" s="75"/>
    </row>
    <row r="94" spans="34:35" x14ac:dyDescent="0.2">
      <c r="AH94" s="75"/>
      <c r="AI94" s="75"/>
    </row>
    <row r="95" spans="34:35" x14ac:dyDescent="0.2">
      <c r="AH95" s="75"/>
      <c r="AI95" s="75"/>
    </row>
    <row r="96" spans="34:35" x14ac:dyDescent="0.2">
      <c r="AH96" s="75"/>
      <c r="AI96" s="75"/>
    </row>
    <row r="97" spans="34:35" x14ac:dyDescent="0.2">
      <c r="AH97" s="75"/>
      <c r="AI97" s="75"/>
    </row>
  </sheetData>
  <mergeCells count="27">
    <mergeCell ref="AJ3:AJ4"/>
    <mergeCell ref="AB3:AB4"/>
    <mergeCell ref="AD3:AF3"/>
    <mergeCell ref="AG3:AG4"/>
    <mergeCell ref="AH3:AH4"/>
    <mergeCell ref="AI3:AI4"/>
    <mergeCell ref="R3:R4"/>
    <mergeCell ref="S3:S4"/>
    <mergeCell ref="T3:T4"/>
    <mergeCell ref="U3:U4"/>
    <mergeCell ref="V3:AA3"/>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EEBF-81EB-4649-9FEA-3D4BEC0CDC91}">
  <dimension ref="A1:AK18"/>
  <sheetViews>
    <sheetView topLeftCell="A7" zoomScale="115" zoomScaleNormal="115" workbookViewId="0">
      <selection activeCell="A9" sqref="A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541" t="s">
        <v>40</v>
      </c>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542" t="s">
        <v>0</v>
      </c>
      <c r="C3" s="542" t="s">
        <v>1</v>
      </c>
      <c r="D3" s="542" t="s">
        <v>28</v>
      </c>
      <c r="E3" s="542" t="s">
        <v>29</v>
      </c>
      <c r="F3" s="542" t="s">
        <v>30</v>
      </c>
      <c r="G3" s="542" t="s">
        <v>3</v>
      </c>
      <c r="H3" s="542" t="s">
        <v>4</v>
      </c>
      <c r="I3" s="542" t="s">
        <v>5</v>
      </c>
      <c r="J3" s="543" t="s">
        <v>6</v>
      </c>
      <c r="K3" s="543"/>
      <c r="L3" s="543"/>
      <c r="M3" s="543"/>
      <c r="N3" s="544" t="s">
        <v>47</v>
      </c>
      <c r="O3" s="542" t="s">
        <v>31</v>
      </c>
      <c r="P3" s="551" t="s">
        <v>42</v>
      </c>
      <c r="Q3" s="551" t="s">
        <v>32</v>
      </c>
      <c r="R3" s="551" t="s">
        <v>37</v>
      </c>
      <c r="S3" s="551" t="s">
        <v>33</v>
      </c>
      <c r="T3" s="542" t="s">
        <v>55</v>
      </c>
      <c r="U3" s="542" t="s">
        <v>57</v>
      </c>
      <c r="V3" s="543" t="s">
        <v>59</v>
      </c>
      <c r="W3" s="543"/>
      <c r="X3" s="543"/>
      <c r="Y3" s="543"/>
      <c r="Z3" s="543"/>
      <c r="AA3" s="543"/>
      <c r="AB3" s="542" t="s">
        <v>69</v>
      </c>
      <c r="AC3" s="546" t="s">
        <v>75</v>
      </c>
      <c r="AD3" s="548" t="s">
        <v>77</v>
      </c>
      <c r="AE3" s="549"/>
      <c r="AF3" s="550"/>
      <c r="AG3" s="544" t="s">
        <v>27</v>
      </c>
      <c r="AH3" s="544" t="s">
        <v>36</v>
      </c>
      <c r="AI3" s="542" t="s">
        <v>34</v>
      </c>
      <c r="AJ3" s="544" t="s">
        <v>35</v>
      </c>
      <c r="AK3" s="544" t="s">
        <v>670</v>
      </c>
    </row>
    <row r="4" spans="1:37" ht="169.35" customHeight="1" x14ac:dyDescent="0.25">
      <c r="A4" s="1"/>
      <c r="B4" s="542"/>
      <c r="C4" s="542"/>
      <c r="D4" s="542"/>
      <c r="E4" s="542"/>
      <c r="F4" s="542"/>
      <c r="G4" s="542"/>
      <c r="H4" s="542"/>
      <c r="I4" s="542"/>
      <c r="J4" s="3" t="s">
        <v>7</v>
      </c>
      <c r="K4" s="3" t="s">
        <v>8</v>
      </c>
      <c r="L4" s="3" t="s">
        <v>9</v>
      </c>
      <c r="M4" s="11" t="s">
        <v>10</v>
      </c>
      <c r="N4" s="545"/>
      <c r="O4" s="542"/>
      <c r="P4" s="551"/>
      <c r="Q4" s="551"/>
      <c r="R4" s="551"/>
      <c r="S4" s="551"/>
      <c r="T4" s="542"/>
      <c r="U4" s="542"/>
      <c r="V4" s="3" t="s">
        <v>61</v>
      </c>
      <c r="W4" s="3" t="s">
        <v>62</v>
      </c>
      <c r="X4" s="3" t="s">
        <v>15</v>
      </c>
      <c r="Y4" s="3" t="s">
        <v>63</v>
      </c>
      <c r="Z4" s="3" t="s">
        <v>60</v>
      </c>
      <c r="AA4" s="3" t="s">
        <v>25</v>
      </c>
      <c r="AB4" s="542"/>
      <c r="AC4" s="547"/>
      <c r="AD4" s="3" t="s">
        <v>16</v>
      </c>
      <c r="AE4" s="3" t="s">
        <v>17</v>
      </c>
      <c r="AF4" s="3" t="s">
        <v>26</v>
      </c>
      <c r="AG4" s="545"/>
      <c r="AH4" s="545"/>
      <c r="AI4" s="542"/>
      <c r="AJ4" s="545"/>
      <c r="AK4" s="545"/>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79" customFormat="1" ht="62.65" customHeight="1" x14ac:dyDescent="0.25">
      <c r="B6" s="335" t="s">
        <v>310</v>
      </c>
      <c r="C6" s="335" t="s">
        <v>311</v>
      </c>
      <c r="D6" s="335" t="s">
        <v>312</v>
      </c>
      <c r="E6" s="335" t="s">
        <v>313</v>
      </c>
      <c r="F6" s="335" t="s">
        <v>311</v>
      </c>
      <c r="G6" s="335" t="s">
        <v>314</v>
      </c>
      <c r="H6" s="335" t="s">
        <v>79</v>
      </c>
      <c r="I6" s="335" t="s">
        <v>79</v>
      </c>
      <c r="J6" s="80" t="s">
        <v>315</v>
      </c>
      <c r="K6" s="80" t="s">
        <v>316</v>
      </c>
      <c r="L6" s="80" t="s">
        <v>317</v>
      </c>
      <c r="M6" s="80">
        <v>1</v>
      </c>
      <c r="N6" s="335" t="s">
        <v>196</v>
      </c>
      <c r="O6" s="335" t="s">
        <v>208</v>
      </c>
      <c r="P6" s="335" t="s">
        <v>318</v>
      </c>
      <c r="Q6" s="335" t="s">
        <v>84</v>
      </c>
      <c r="R6" s="335" t="s">
        <v>319</v>
      </c>
      <c r="S6" s="335" t="s">
        <v>144</v>
      </c>
      <c r="T6" s="552">
        <v>15247577</v>
      </c>
      <c r="U6" s="335" t="s">
        <v>244</v>
      </c>
      <c r="V6" s="552">
        <v>15247577</v>
      </c>
      <c r="W6" s="335" t="s">
        <v>244</v>
      </c>
      <c r="X6" s="335" t="s">
        <v>244</v>
      </c>
      <c r="Y6" s="335" t="s">
        <v>244</v>
      </c>
      <c r="Z6" s="335" t="s">
        <v>244</v>
      </c>
      <c r="AA6" s="335" t="s">
        <v>244</v>
      </c>
      <c r="AB6" s="552">
        <v>5268515</v>
      </c>
      <c r="AC6" s="335" t="s">
        <v>86</v>
      </c>
      <c r="AD6" s="335" t="s">
        <v>244</v>
      </c>
      <c r="AE6" s="552">
        <v>15247577</v>
      </c>
      <c r="AF6" s="335" t="s">
        <v>244</v>
      </c>
      <c r="AG6" s="335" t="s">
        <v>244</v>
      </c>
      <c r="AH6" s="421" t="s">
        <v>255</v>
      </c>
      <c r="AI6" s="421" t="s">
        <v>256</v>
      </c>
      <c r="AJ6" s="556">
        <v>45596</v>
      </c>
      <c r="AK6" s="557" t="s">
        <v>671</v>
      </c>
    </row>
    <row r="7" spans="1:37" s="79" customFormat="1" ht="118.9" customHeight="1" x14ac:dyDescent="0.25">
      <c r="B7" s="360"/>
      <c r="C7" s="360"/>
      <c r="D7" s="360"/>
      <c r="E7" s="360"/>
      <c r="F7" s="360"/>
      <c r="G7" s="360"/>
      <c r="H7" s="360"/>
      <c r="I7" s="360"/>
      <c r="J7" s="80" t="s">
        <v>472</v>
      </c>
      <c r="K7" s="80" t="s">
        <v>327</v>
      </c>
      <c r="L7" s="81" t="s">
        <v>328</v>
      </c>
      <c r="M7" s="80">
        <v>11.563000000000001</v>
      </c>
      <c r="N7" s="360"/>
      <c r="O7" s="360"/>
      <c r="P7" s="360"/>
      <c r="Q7" s="360"/>
      <c r="R7" s="360"/>
      <c r="S7" s="360"/>
      <c r="T7" s="553"/>
      <c r="U7" s="360"/>
      <c r="V7" s="553"/>
      <c r="W7" s="360"/>
      <c r="X7" s="360"/>
      <c r="Y7" s="360"/>
      <c r="Z7" s="360"/>
      <c r="AA7" s="360"/>
      <c r="AB7" s="553"/>
      <c r="AC7" s="360"/>
      <c r="AD7" s="360"/>
      <c r="AE7" s="553"/>
      <c r="AF7" s="360"/>
      <c r="AG7" s="360"/>
      <c r="AH7" s="356"/>
      <c r="AI7" s="356"/>
      <c r="AJ7" s="360"/>
      <c r="AK7" s="558"/>
    </row>
    <row r="8" spans="1:37" s="20" customFormat="1" ht="85.9" customHeight="1" x14ac:dyDescent="0.25">
      <c r="B8" s="355"/>
      <c r="C8" s="355"/>
      <c r="D8" s="355"/>
      <c r="E8" s="355"/>
      <c r="F8" s="355"/>
      <c r="G8" s="355"/>
      <c r="H8" s="355"/>
      <c r="I8" s="355"/>
      <c r="J8" s="80" t="s">
        <v>659</v>
      </c>
      <c r="K8" s="80" t="s">
        <v>323</v>
      </c>
      <c r="L8" s="81" t="s">
        <v>201</v>
      </c>
      <c r="M8" s="181">
        <v>10000</v>
      </c>
      <c r="N8" s="355"/>
      <c r="O8" s="355"/>
      <c r="P8" s="355"/>
      <c r="Q8" s="355"/>
      <c r="R8" s="355"/>
      <c r="S8" s="355"/>
      <c r="T8" s="554"/>
      <c r="U8" s="355"/>
      <c r="V8" s="554"/>
      <c r="W8" s="355"/>
      <c r="X8" s="355"/>
      <c r="Y8" s="355"/>
      <c r="Z8" s="355"/>
      <c r="AA8" s="355"/>
      <c r="AB8" s="554"/>
      <c r="AC8" s="355"/>
      <c r="AD8" s="355"/>
      <c r="AE8" s="554"/>
      <c r="AF8" s="355"/>
      <c r="AG8" s="355"/>
      <c r="AH8" s="555"/>
      <c r="AI8" s="555"/>
      <c r="AJ8" s="355"/>
      <c r="AK8" s="558"/>
    </row>
    <row r="9" spans="1:37" s="20" customFormat="1" ht="85.9" customHeight="1" x14ac:dyDescent="0.25">
      <c r="B9" s="559" t="s">
        <v>320</v>
      </c>
      <c r="C9" s="559" t="s">
        <v>321</v>
      </c>
      <c r="D9" s="335" t="s">
        <v>312</v>
      </c>
      <c r="E9" s="559" t="s">
        <v>313</v>
      </c>
      <c r="F9" s="559" t="s">
        <v>321</v>
      </c>
      <c r="G9" s="559" t="s">
        <v>314</v>
      </c>
      <c r="H9" s="559" t="s">
        <v>79</v>
      </c>
      <c r="I9" s="559" t="s">
        <v>79</v>
      </c>
      <c r="J9" s="81" t="s">
        <v>322</v>
      </c>
      <c r="K9" s="81" t="s">
        <v>323</v>
      </c>
      <c r="L9" s="81" t="s">
        <v>201</v>
      </c>
      <c r="M9" s="82">
        <v>10000</v>
      </c>
      <c r="N9" s="559" t="s">
        <v>196</v>
      </c>
      <c r="O9" s="559" t="s">
        <v>208</v>
      </c>
      <c r="P9" s="335" t="s">
        <v>318</v>
      </c>
      <c r="Q9" s="335" t="s">
        <v>84</v>
      </c>
      <c r="R9" s="335" t="s">
        <v>319</v>
      </c>
      <c r="S9" s="335" t="s">
        <v>144</v>
      </c>
      <c r="T9" s="552">
        <v>1921000</v>
      </c>
      <c r="U9" s="559" t="s">
        <v>244</v>
      </c>
      <c r="V9" s="552">
        <v>1921000</v>
      </c>
      <c r="W9" s="559" t="s">
        <v>244</v>
      </c>
      <c r="X9" s="559" t="s">
        <v>244</v>
      </c>
      <c r="Y9" s="559" t="s">
        <v>244</v>
      </c>
      <c r="Z9" s="559" t="s">
        <v>244</v>
      </c>
      <c r="AA9" s="335" t="s">
        <v>244</v>
      </c>
      <c r="AB9" s="552">
        <v>339000</v>
      </c>
      <c r="AC9" s="335" t="s">
        <v>86</v>
      </c>
      <c r="AD9" s="335" t="s">
        <v>244</v>
      </c>
      <c r="AE9" s="552">
        <v>1921000</v>
      </c>
      <c r="AF9" s="335" t="s">
        <v>244</v>
      </c>
      <c r="AG9" s="335" t="s">
        <v>244</v>
      </c>
      <c r="AH9" s="561" t="s">
        <v>324</v>
      </c>
      <c r="AI9" s="561" t="s">
        <v>325</v>
      </c>
      <c r="AJ9" s="556">
        <v>45688</v>
      </c>
      <c r="AK9" s="558"/>
    </row>
    <row r="10" spans="1:37" s="20" customFormat="1" ht="60" x14ac:dyDescent="0.25">
      <c r="B10" s="560"/>
      <c r="C10" s="560"/>
      <c r="D10" s="355"/>
      <c r="E10" s="560"/>
      <c r="F10" s="560"/>
      <c r="G10" s="560"/>
      <c r="H10" s="560"/>
      <c r="I10" s="560"/>
      <c r="J10" s="81" t="s">
        <v>326</v>
      </c>
      <c r="K10" s="81" t="s">
        <v>327</v>
      </c>
      <c r="L10" s="81" t="s">
        <v>328</v>
      </c>
      <c r="M10" s="182">
        <v>2.4279999999999999</v>
      </c>
      <c r="N10" s="560"/>
      <c r="O10" s="560"/>
      <c r="P10" s="355"/>
      <c r="Q10" s="355"/>
      <c r="R10" s="355"/>
      <c r="S10" s="355"/>
      <c r="T10" s="554"/>
      <c r="U10" s="560"/>
      <c r="V10" s="554"/>
      <c r="W10" s="560"/>
      <c r="X10" s="560"/>
      <c r="Y10" s="560"/>
      <c r="Z10" s="560"/>
      <c r="AA10" s="355"/>
      <c r="AB10" s="554"/>
      <c r="AC10" s="355"/>
      <c r="AD10" s="355"/>
      <c r="AE10" s="554"/>
      <c r="AF10" s="355"/>
      <c r="AG10" s="355"/>
      <c r="AH10" s="562"/>
      <c r="AI10" s="562"/>
      <c r="AJ10" s="355"/>
      <c r="AK10" s="558"/>
    </row>
    <row r="11" spans="1:37" s="20" customFormat="1" ht="85.9" customHeight="1" x14ac:dyDescent="0.25">
      <c r="B11" s="559" t="s">
        <v>329</v>
      </c>
      <c r="C11" s="559" t="s">
        <v>330</v>
      </c>
      <c r="D11" s="335" t="s">
        <v>312</v>
      </c>
      <c r="E11" s="559" t="s">
        <v>313</v>
      </c>
      <c r="F11" s="559" t="s">
        <v>330</v>
      </c>
      <c r="G11" s="559" t="s">
        <v>314</v>
      </c>
      <c r="H11" s="559" t="s">
        <v>79</v>
      </c>
      <c r="I11" s="559" t="s">
        <v>79</v>
      </c>
      <c r="J11" s="81" t="s">
        <v>322</v>
      </c>
      <c r="K11" s="81" t="s">
        <v>323</v>
      </c>
      <c r="L11" s="81" t="s">
        <v>201</v>
      </c>
      <c r="M11" s="82">
        <v>10000</v>
      </c>
      <c r="N11" s="559" t="s">
        <v>196</v>
      </c>
      <c r="O11" s="559" t="s">
        <v>208</v>
      </c>
      <c r="P11" s="335" t="s">
        <v>318</v>
      </c>
      <c r="Q11" s="335" t="s">
        <v>84</v>
      </c>
      <c r="R11" s="335" t="s">
        <v>319</v>
      </c>
      <c r="S11" s="335" t="s">
        <v>144</v>
      </c>
      <c r="T11" s="552">
        <v>425000</v>
      </c>
      <c r="U11" s="559" t="s">
        <v>244</v>
      </c>
      <c r="V11" s="552">
        <v>425000</v>
      </c>
      <c r="W11" s="559" t="s">
        <v>244</v>
      </c>
      <c r="X11" s="559" t="s">
        <v>244</v>
      </c>
      <c r="Y11" s="559" t="s">
        <v>244</v>
      </c>
      <c r="Z11" s="559" t="s">
        <v>244</v>
      </c>
      <c r="AA11" s="335" t="s">
        <v>244</v>
      </c>
      <c r="AB11" s="552">
        <v>75000</v>
      </c>
      <c r="AC11" s="335" t="s">
        <v>86</v>
      </c>
      <c r="AD11" s="335" t="s">
        <v>244</v>
      </c>
      <c r="AE11" s="552">
        <v>425000</v>
      </c>
      <c r="AF11" s="335" t="s">
        <v>244</v>
      </c>
      <c r="AG11" s="335" t="s">
        <v>244</v>
      </c>
      <c r="AH11" s="561" t="s">
        <v>331</v>
      </c>
      <c r="AI11" s="561" t="s">
        <v>255</v>
      </c>
      <c r="AJ11" s="556">
        <v>45534</v>
      </c>
      <c r="AK11" s="558"/>
    </row>
    <row r="12" spans="1:37" s="20" customFormat="1" ht="60" x14ac:dyDescent="0.25">
      <c r="B12" s="560"/>
      <c r="C12" s="560"/>
      <c r="D12" s="355"/>
      <c r="E12" s="560"/>
      <c r="F12" s="560"/>
      <c r="G12" s="560"/>
      <c r="H12" s="560"/>
      <c r="I12" s="560"/>
      <c r="J12" s="81" t="s">
        <v>326</v>
      </c>
      <c r="K12" s="81" t="s">
        <v>327</v>
      </c>
      <c r="L12" s="81" t="s">
        <v>328</v>
      </c>
      <c r="M12" s="83">
        <v>0.47</v>
      </c>
      <c r="N12" s="560"/>
      <c r="O12" s="560"/>
      <c r="P12" s="355"/>
      <c r="Q12" s="355"/>
      <c r="R12" s="355"/>
      <c r="S12" s="355"/>
      <c r="T12" s="554"/>
      <c r="U12" s="560"/>
      <c r="V12" s="554"/>
      <c r="W12" s="560"/>
      <c r="X12" s="560"/>
      <c r="Y12" s="560"/>
      <c r="Z12" s="560"/>
      <c r="AA12" s="355"/>
      <c r="AB12" s="554"/>
      <c r="AC12" s="355"/>
      <c r="AD12" s="355"/>
      <c r="AE12" s="554"/>
      <c r="AF12" s="355"/>
      <c r="AG12" s="355"/>
      <c r="AH12" s="562"/>
      <c r="AI12" s="562"/>
      <c r="AJ12" s="355"/>
      <c r="AK12" s="558"/>
    </row>
    <row r="13" spans="1:37" s="20" customFormat="1" ht="85.9" customHeight="1" x14ac:dyDescent="0.25">
      <c r="B13" s="559" t="s">
        <v>332</v>
      </c>
      <c r="C13" s="559" t="s">
        <v>333</v>
      </c>
      <c r="D13" s="335" t="s">
        <v>312</v>
      </c>
      <c r="E13" s="559" t="s">
        <v>313</v>
      </c>
      <c r="F13" s="559" t="s">
        <v>333</v>
      </c>
      <c r="G13" s="559" t="s">
        <v>314</v>
      </c>
      <c r="H13" s="559" t="s">
        <v>79</v>
      </c>
      <c r="I13" s="559" t="s">
        <v>79</v>
      </c>
      <c r="J13" s="81" t="s">
        <v>322</v>
      </c>
      <c r="K13" s="81" t="s">
        <v>323</v>
      </c>
      <c r="L13" s="81" t="s">
        <v>201</v>
      </c>
      <c r="M13" s="82">
        <v>10000</v>
      </c>
      <c r="N13" s="559" t="s">
        <v>196</v>
      </c>
      <c r="O13" s="559" t="s">
        <v>208</v>
      </c>
      <c r="P13" s="335" t="s">
        <v>318</v>
      </c>
      <c r="Q13" s="335" t="s">
        <v>84</v>
      </c>
      <c r="R13" s="335" t="s">
        <v>319</v>
      </c>
      <c r="S13" s="335" t="s">
        <v>144</v>
      </c>
      <c r="T13" s="552">
        <v>1700000</v>
      </c>
      <c r="U13" s="559" t="s">
        <v>244</v>
      </c>
      <c r="V13" s="552">
        <v>1700000</v>
      </c>
      <c r="W13" s="559" t="s">
        <v>244</v>
      </c>
      <c r="X13" s="559" t="s">
        <v>244</v>
      </c>
      <c r="Y13" s="559" t="s">
        <v>244</v>
      </c>
      <c r="Z13" s="559" t="s">
        <v>244</v>
      </c>
      <c r="AA13" s="335" t="s">
        <v>244</v>
      </c>
      <c r="AB13" s="552">
        <v>300000</v>
      </c>
      <c r="AC13" s="335" t="s">
        <v>86</v>
      </c>
      <c r="AD13" s="335" t="s">
        <v>244</v>
      </c>
      <c r="AE13" s="552">
        <v>1700000</v>
      </c>
      <c r="AF13" s="335" t="s">
        <v>244</v>
      </c>
      <c r="AG13" s="335" t="s">
        <v>244</v>
      </c>
      <c r="AH13" s="561" t="s">
        <v>267</v>
      </c>
      <c r="AI13" s="561" t="s">
        <v>268</v>
      </c>
      <c r="AJ13" s="556">
        <v>45716</v>
      </c>
      <c r="AK13" s="558"/>
    </row>
    <row r="14" spans="1:37" s="20" customFormat="1" ht="60" x14ac:dyDescent="0.25">
      <c r="B14" s="560"/>
      <c r="C14" s="560"/>
      <c r="D14" s="355"/>
      <c r="E14" s="560"/>
      <c r="F14" s="560"/>
      <c r="G14" s="560"/>
      <c r="H14" s="560"/>
      <c r="I14" s="560"/>
      <c r="J14" s="81" t="s">
        <v>326</v>
      </c>
      <c r="K14" s="81" t="s">
        <v>327</v>
      </c>
      <c r="L14" s="81" t="s">
        <v>328</v>
      </c>
      <c r="M14" s="209">
        <v>1.03</v>
      </c>
      <c r="N14" s="560"/>
      <c r="O14" s="560"/>
      <c r="P14" s="355"/>
      <c r="Q14" s="355"/>
      <c r="R14" s="355"/>
      <c r="S14" s="355"/>
      <c r="T14" s="554"/>
      <c r="U14" s="560"/>
      <c r="V14" s="554"/>
      <c r="W14" s="560"/>
      <c r="X14" s="560"/>
      <c r="Y14" s="560"/>
      <c r="Z14" s="560"/>
      <c r="AA14" s="355"/>
      <c r="AB14" s="554"/>
      <c r="AC14" s="355"/>
      <c r="AD14" s="355"/>
      <c r="AE14" s="554"/>
      <c r="AF14" s="355"/>
      <c r="AG14" s="355"/>
      <c r="AH14" s="562"/>
      <c r="AI14" s="562"/>
      <c r="AJ14" s="355"/>
      <c r="AK14" s="558"/>
    </row>
    <row r="15" spans="1:37" ht="72" x14ac:dyDescent="0.25">
      <c r="B15" s="559" t="s">
        <v>334</v>
      </c>
      <c r="C15" s="559" t="s">
        <v>335</v>
      </c>
      <c r="D15" s="335" t="s">
        <v>312</v>
      </c>
      <c r="E15" s="559" t="s">
        <v>313</v>
      </c>
      <c r="F15" s="559" t="s">
        <v>335</v>
      </c>
      <c r="G15" s="559" t="s">
        <v>314</v>
      </c>
      <c r="H15" s="559" t="s">
        <v>79</v>
      </c>
      <c r="I15" s="559" t="s">
        <v>79</v>
      </c>
      <c r="J15" s="81" t="s">
        <v>322</v>
      </c>
      <c r="K15" s="81" t="s">
        <v>323</v>
      </c>
      <c r="L15" s="81" t="s">
        <v>201</v>
      </c>
      <c r="M15" s="82">
        <v>92500</v>
      </c>
      <c r="N15" s="559" t="s">
        <v>196</v>
      </c>
      <c r="O15" s="559" t="s">
        <v>336</v>
      </c>
      <c r="P15" s="335" t="s">
        <v>318</v>
      </c>
      <c r="Q15" s="335" t="s">
        <v>84</v>
      </c>
      <c r="R15" s="335" t="s">
        <v>319</v>
      </c>
      <c r="S15" s="335" t="s">
        <v>144</v>
      </c>
      <c r="T15" s="552">
        <v>297500</v>
      </c>
      <c r="U15" s="559" t="s">
        <v>244</v>
      </c>
      <c r="V15" s="552">
        <v>297500</v>
      </c>
      <c r="W15" s="559" t="s">
        <v>244</v>
      </c>
      <c r="X15" s="559" t="s">
        <v>244</v>
      </c>
      <c r="Y15" s="559" t="s">
        <v>244</v>
      </c>
      <c r="Z15" s="559" t="s">
        <v>244</v>
      </c>
      <c r="AA15" s="335" t="s">
        <v>244</v>
      </c>
      <c r="AB15" s="552">
        <v>52500</v>
      </c>
      <c r="AC15" s="335" t="s">
        <v>86</v>
      </c>
      <c r="AD15" s="335" t="s">
        <v>244</v>
      </c>
      <c r="AE15" s="552">
        <v>297500</v>
      </c>
      <c r="AF15" s="335" t="s">
        <v>244</v>
      </c>
      <c r="AG15" s="335" t="s">
        <v>244</v>
      </c>
      <c r="AH15" s="561" t="s">
        <v>581</v>
      </c>
      <c r="AI15" s="561" t="s">
        <v>660</v>
      </c>
      <c r="AJ15" s="335"/>
      <c r="AK15" s="558"/>
    </row>
    <row r="16" spans="1:37" s="20" customFormat="1" ht="60" x14ac:dyDescent="0.25">
      <c r="B16" s="560"/>
      <c r="C16" s="560"/>
      <c r="D16" s="355"/>
      <c r="E16" s="560"/>
      <c r="F16" s="560"/>
      <c r="G16" s="560"/>
      <c r="H16" s="560"/>
      <c r="I16" s="560"/>
      <c r="J16" s="81" t="s">
        <v>326</v>
      </c>
      <c r="K16" s="81" t="s">
        <v>327</v>
      </c>
      <c r="L16" s="81" t="s">
        <v>328</v>
      </c>
      <c r="M16" s="83">
        <v>0.5</v>
      </c>
      <c r="N16" s="560"/>
      <c r="O16" s="560"/>
      <c r="P16" s="355"/>
      <c r="Q16" s="355"/>
      <c r="R16" s="355"/>
      <c r="S16" s="355"/>
      <c r="T16" s="554"/>
      <c r="U16" s="560"/>
      <c r="V16" s="554"/>
      <c r="W16" s="560"/>
      <c r="X16" s="560"/>
      <c r="Y16" s="560"/>
      <c r="Z16" s="560"/>
      <c r="AA16" s="355"/>
      <c r="AB16" s="554"/>
      <c r="AC16" s="355"/>
      <c r="AD16" s="355"/>
      <c r="AE16" s="554"/>
      <c r="AF16" s="355"/>
      <c r="AG16" s="355"/>
      <c r="AH16" s="562"/>
      <c r="AI16" s="562"/>
      <c r="AJ16" s="355"/>
      <c r="AK16" s="558"/>
    </row>
    <row r="17" spans="1:9" s="84" customFormat="1" ht="12.75" x14ac:dyDescent="0.25">
      <c r="B17" s="85" t="s">
        <v>73</v>
      </c>
      <c r="C17" s="86"/>
      <c r="D17" s="86"/>
      <c r="E17" s="86"/>
      <c r="F17" s="86"/>
      <c r="G17" s="86"/>
      <c r="H17" s="86"/>
      <c r="I17" s="86"/>
    </row>
    <row r="18" spans="1:9" s="84" customFormat="1" ht="12.75" x14ac:dyDescent="0.25">
      <c r="A18" s="86"/>
      <c r="B18" s="85" t="s">
        <v>74</v>
      </c>
      <c r="C18" s="86"/>
      <c r="D18" s="86"/>
      <c r="E18" s="86"/>
      <c r="F18" s="86"/>
      <c r="G18" s="86"/>
      <c r="H18" s="86"/>
      <c r="I18" s="86"/>
    </row>
  </sheetData>
  <mergeCells count="183">
    <mergeCell ref="AJ15:AJ16"/>
    <mergeCell ref="AD15:AD16"/>
    <mergeCell ref="AE15:AE16"/>
    <mergeCell ref="AF15:AF16"/>
    <mergeCell ref="AG15:AG16"/>
    <mergeCell ref="AH15:AH16"/>
    <mergeCell ref="AI15:AI16"/>
    <mergeCell ref="X15:X16"/>
    <mergeCell ref="Y15:Y16"/>
    <mergeCell ref="Z15:Z16"/>
    <mergeCell ref="AA15:AA16"/>
    <mergeCell ref="AB15:AB16"/>
    <mergeCell ref="AC15:AC16"/>
    <mergeCell ref="R15:R16"/>
    <mergeCell ref="S15:S16"/>
    <mergeCell ref="T15:T16"/>
    <mergeCell ref="U15:U16"/>
    <mergeCell ref="V15:V16"/>
    <mergeCell ref="W15:W16"/>
    <mergeCell ref="H15:H16"/>
    <mergeCell ref="I15:I16"/>
    <mergeCell ref="N15:N16"/>
    <mergeCell ref="O15:O16"/>
    <mergeCell ref="P15:P16"/>
    <mergeCell ref="Q15:Q16"/>
    <mergeCell ref="AG13:AG14"/>
    <mergeCell ref="AH13:AH14"/>
    <mergeCell ref="AI13:AI14"/>
    <mergeCell ref="AJ13:AJ14"/>
    <mergeCell ref="B15:B16"/>
    <mergeCell ref="C15:C16"/>
    <mergeCell ref="D15:D16"/>
    <mergeCell ref="E15:E16"/>
    <mergeCell ref="F15:F16"/>
    <mergeCell ref="G15:G16"/>
    <mergeCell ref="AA13:AA14"/>
    <mergeCell ref="AB13:AB14"/>
    <mergeCell ref="AC13:AC14"/>
    <mergeCell ref="AD13:AD14"/>
    <mergeCell ref="AE13:AE14"/>
    <mergeCell ref="AF13:AF14"/>
    <mergeCell ref="U13:U14"/>
    <mergeCell ref="V13:V14"/>
    <mergeCell ref="W13:W14"/>
    <mergeCell ref="X13:X14"/>
    <mergeCell ref="Y13:Y14"/>
    <mergeCell ref="Z13:Z14"/>
    <mergeCell ref="O13:O14"/>
    <mergeCell ref="P13:P14"/>
    <mergeCell ref="Q13:Q14"/>
    <mergeCell ref="R13:R14"/>
    <mergeCell ref="S13:S14"/>
    <mergeCell ref="T13:T14"/>
    <mergeCell ref="AJ11:AJ12"/>
    <mergeCell ref="B13:B14"/>
    <mergeCell ref="C13:C14"/>
    <mergeCell ref="D13:D14"/>
    <mergeCell ref="E13:E14"/>
    <mergeCell ref="F13:F14"/>
    <mergeCell ref="G13:G14"/>
    <mergeCell ref="H13:H14"/>
    <mergeCell ref="I13:I14"/>
    <mergeCell ref="N13:N14"/>
    <mergeCell ref="AD11:AD12"/>
    <mergeCell ref="AE11:AE12"/>
    <mergeCell ref="AF11:AF12"/>
    <mergeCell ref="AG11:AG12"/>
    <mergeCell ref="AH11:AH12"/>
    <mergeCell ref="AI11:AI12"/>
    <mergeCell ref="X11:X12"/>
    <mergeCell ref="Y11:Y12"/>
    <mergeCell ref="Z11:Z12"/>
    <mergeCell ref="AA11:AA12"/>
    <mergeCell ref="S11:S12"/>
    <mergeCell ref="T11:T12"/>
    <mergeCell ref="U11:U12"/>
    <mergeCell ref="V11:V12"/>
    <mergeCell ref="W11:W12"/>
    <mergeCell ref="H11:H12"/>
    <mergeCell ref="I11:I12"/>
    <mergeCell ref="N11:N12"/>
    <mergeCell ref="O11:O12"/>
    <mergeCell ref="P11:P12"/>
    <mergeCell ref="Q11:Q12"/>
    <mergeCell ref="B11:B12"/>
    <mergeCell ref="C11:C12"/>
    <mergeCell ref="D11:D12"/>
    <mergeCell ref="E11:E12"/>
    <mergeCell ref="F11:F12"/>
    <mergeCell ref="G11:G12"/>
    <mergeCell ref="AE9:AE10"/>
    <mergeCell ref="AF9:AF10"/>
    <mergeCell ref="AG9:AG10"/>
    <mergeCell ref="S9:S10"/>
    <mergeCell ref="T9:T10"/>
    <mergeCell ref="U9:U10"/>
    <mergeCell ref="V9:V10"/>
    <mergeCell ref="W9:W10"/>
    <mergeCell ref="X9:X10"/>
    <mergeCell ref="I9:I10"/>
    <mergeCell ref="N9:N10"/>
    <mergeCell ref="O9:O10"/>
    <mergeCell ref="P9:P10"/>
    <mergeCell ref="Q9:Q10"/>
    <mergeCell ref="R9:R10"/>
    <mergeCell ref="AB11:AB12"/>
    <mergeCell ref="AC11:AC12"/>
    <mergeCell ref="R11:R12"/>
    <mergeCell ref="Z6:Z8"/>
    <mergeCell ref="AA6:AA8"/>
    <mergeCell ref="AB6:AB8"/>
    <mergeCell ref="Q6:Q8"/>
    <mergeCell ref="R6:R8"/>
    <mergeCell ref="AH9:AH10"/>
    <mergeCell ref="AI9:AI10"/>
    <mergeCell ref="AJ9:AJ10"/>
    <mergeCell ref="Y9:Y10"/>
    <mergeCell ref="Z9:Z10"/>
    <mergeCell ref="AA9:AA10"/>
    <mergeCell ref="AB9:AB10"/>
    <mergeCell ref="AC9:AC10"/>
    <mergeCell ref="AD9:AD10"/>
    <mergeCell ref="H6:H8"/>
    <mergeCell ref="I6:I8"/>
    <mergeCell ref="N6:N8"/>
    <mergeCell ref="O6:O8"/>
    <mergeCell ref="P6:P8"/>
    <mergeCell ref="AI6:AI8"/>
    <mergeCell ref="AJ6:AJ8"/>
    <mergeCell ref="AK6:AK16"/>
    <mergeCell ref="B9:B10"/>
    <mergeCell ref="C9:C10"/>
    <mergeCell ref="D9:D10"/>
    <mergeCell ref="E9:E10"/>
    <mergeCell ref="F9:F10"/>
    <mergeCell ref="G9:G10"/>
    <mergeCell ref="H9:H10"/>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4056-E430-4873-A324-573CE52BA9D0}">
  <dimension ref="A1:AJ49"/>
  <sheetViews>
    <sheetView topLeftCell="R45" zoomScale="80" zoomScaleNormal="80" workbookViewId="0">
      <selection activeCell="AF43" sqref="AF43:AF44"/>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1.42578125" customWidth="1"/>
    <col min="32" max="32" width="14.7109375" customWidth="1"/>
    <col min="33" max="33" width="11.42578125" customWidth="1"/>
    <col min="34" max="34" width="19.5703125" customWidth="1"/>
    <col min="35" max="35" width="19.42578125" customWidth="1"/>
    <col min="36" max="36" width="16.42578125" customWidth="1"/>
  </cols>
  <sheetData>
    <row r="1" spans="1:36" x14ac:dyDescent="0.25">
      <c r="A1" s="1"/>
      <c r="B1" s="541" t="s">
        <v>40</v>
      </c>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542" t="s">
        <v>0</v>
      </c>
      <c r="C3" s="542" t="s">
        <v>1</v>
      </c>
      <c r="D3" s="542" t="s">
        <v>28</v>
      </c>
      <c r="E3" s="542" t="s">
        <v>29</v>
      </c>
      <c r="F3" s="542" t="s">
        <v>30</v>
      </c>
      <c r="G3" s="542" t="s">
        <v>3</v>
      </c>
      <c r="H3" s="542" t="s">
        <v>4</v>
      </c>
      <c r="I3" s="542" t="s">
        <v>5</v>
      </c>
      <c r="J3" s="543" t="s">
        <v>6</v>
      </c>
      <c r="K3" s="543"/>
      <c r="L3" s="543"/>
      <c r="M3" s="543"/>
      <c r="N3" s="544" t="s">
        <v>47</v>
      </c>
      <c r="O3" s="542" t="s">
        <v>31</v>
      </c>
      <c r="P3" s="551" t="s">
        <v>42</v>
      </c>
      <c r="Q3" s="551" t="s">
        <v>32</v>
      </c>
      <c r="R3" s="551" t="s">
        <v>37</v>
      </c>
      <c r="S3" s="551" t="s">
        <v>33</v>
      </c>
      <c r="T3" s="542" t="s">
        <v>55</v>
      </c>
      <c r="U3" s="542" t="s">
        <v>57</v>
      </c>
      <c r="V3" s="543" t="s">
        <v>59</v>
      </c>
      <c r="W3" s="543"/>
      <c r="X3" s="543"/>
      <c r="Y3" s="543"/>
      <c r="Z3" s="543"/>
      <c r="AA3" s="543"/>
      <c r="AB3" s="542" t="s">
        <v>69</v>
      </c>
      <c r="AC3" s="546" t="s">
        <v>75</v>
      </c>
      <c r="AD3" s="548" t="s">
        <v>77</v>
      </c>
      <c r="AE3" s="549"/>
      <c r="AF3" s="550"/>
      <c r="AG3" s="544" t="s">
        <v>27</v>
      </c>
      <c r="AH3" s="544" t="s">
        <v>36</v>
      </c>
      <c r="AI3" s="542" t="s">
        <v>34</v>
      </c>
      <c r="AJ3" s="544" t="s">
        <v>35</v>
      </c>
    </row>
    <row r="4" spans="1:36" ht="169.35" customHeight="1" x14ac:dyDescent="0.25">
      <c r="A4" s="1"/>
      <c r="B4" s="542"/>
      <c r="C4" s="542"/>
      <c r="D4" s="542"/>
      <c r="E4" s="542"/>
      <c r="F4" s="542"/>
      <c r="G4" s="542"/>
      <c r="H4" s="542"/>
      <c r="I4" s="542"/>
      <c r="J4" s="3" t="s">
        <v>7</v>
      </c>
      <c r="K4" s="3" t="s">
        <v>8</v>
      </c>
      <c r="L4" s="3" t="s">
        <v>9</v>
      </c>
      <c r="M4" s="11" t="s">
        <v>10</v>
      </c>
      <c r="N4" s="545"/>
      <c r="O4" s="542"/>
      <c r="P4" s="551"/>
      <c r="Q4" s="551"/>
      <c r="R4" s="551"/>
      <c r="S4" s="551"/>
      <c r="T4" s="542"/>
      <c r="U4" s="542"/>
      <c r="V4" s="3" t="s">
        <v>61</v>
      </c>
      <c r="W4" s="3" t="s">
        <v>62</v>
      </c>
      <c r="X4" s="3" t="s">
        <v>15</v>
      </c>
      <c r="Y4" s="3" t="s">
        <v>63</v>
      </c>
      <c r="Z4" s="3" t="s">
        <v>60</v>
      </c>
      <c r="AA4" s="3" t="s">
        <v>25</v>
      </c>
      <c r="AB4" s="542"/>
      <c r="AC4" s="547"/>
      <c r="AD4" s="3" t="s">
        <v>16</v>
      </c>
      <c r="AE4" s="3" t="s">
        <v>17</v>
      </c>
      <c r="AF4" s="3" t="s">
        <v>26</v>
      </c>
      <c r="AG4" s="545"/>
      <c r="AH4" s="545"/>
      <c r="AI4" s="542"/>
      <c r="AJ4" s="54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563" t="s">
        <v>214</v>
      </c>
      <c r="C6" s="563" t="s">
        <v>215</v>
      </c>
      <c r="D6" s="563" t="s">
        <v>216</v>
      </c>
      <c r="E6" s="563" t="s">
        <v>217</v>
      </c>
      <c r="F6" s="563" t="s">
        <v>218</v>
      </c>
      <c r="G6" s="563" t="s">
        <v>219</v>
      </c>
      <c r="H6" s="563" t="s">
        <v>220</v>
      </c>
      <c r="I6" s="563" t="s">
        <v>79</v>
      </c>
      <c r="J6" s="23" t="s">
        <v>221</v>
      </c>
      <c r="K6" s="23" t="s">
        <v>222</v>
      </c>
      <c r="L6" s="23" t="s">
        <v>223</v>
      </c>
      <c r="M6" s="23">
        <v>1</v>
      </c>
      <c r="N6" s="563" t="s">
        <v>196</v>
      </c>
      <c r="O6" s="563" t="s">
        <v>208</v>
      </c>
      <c r="P6" s="567" t="s">
        <v>224</v>
      </c>
      <c r="Q6" s="567" t="s">
        <v>84</v>
      </c>
      <c r="R6" s="567" t="s">
        <v>85</v>
      </c>
      <c r="S6" s="567" t="s">
        <v>144</v>
      </c>
      <c r="T6" s="565">
        <v>312500</v>
      </c>
      <c r="U6" s="565">
        <v>312500</v>
      </c>
      <c r="V6" s="565">
        <v>312500</v>
      </c>
      <c r="W6" s="563"/>
      <c r="X6" s="563"/>
      <c r="Y6" s="563"/>
      <c r="Z6" s="563"/>
      <c r="AA6" s="584"/>
      <c r="AB6" s="565">
        <v>55148</v>
      </c>
      <c r="AC6" s="567" t="s">
        <v>225</v>
      </c>
      <c r="AD6" s="567"/>
      <c r="AE6" s="567"/>
      <c r="AF6" s="580">
        <v>312500</v>
      </c>
      <c r="AG6" s="567"/>
      <c r="AH6" s="582" t="s">
        <v>226</v>
      </c>
      <c r="AI6" s="582" t="s">
        <v>227</v>
      </c>
      <c r="AJ6" s="578">
        <v>45390</v>
      </c>
    </row>
    <row r="7" spans="1:36" s="15" customFormat="1" ht="80.099999999999994" customHeight="1" x14ac:dyDescent="0.25">
      <c r="A7" s="22"/>
      <c r="B7" s="564"/>
      <c r="C7" s="564"/>
      <c r="D7" s="564"/>
      <c r="E7" s="564"/>
      <c r="F7" s="564"/>
      <c r="G7" s="564"/>
      <c r="H7" s="564"/>
      <c r="I7" s="564"/>
      <c r="J7" s="23" t="s">
        <v>228</v>
      </c>
      <c r="K7" s="23" t="s">
        <v>229</v>
      </c>
      <c r="L7" s="23" t="s">
        <v>230</v>
      </c>
      <c r="M7" s="23">
        <v>1</v>
      </c>
      <c r="N7" s="564"/>
      <c r="O7" s="564"/>
      <c r="P7" s="568"/>
      <c r="Q7" s="568"/>
      <c r="R7" s="568"/>
      <c r="S7" s="568"/>
      <c r="T7" s="566"/>
      <c r="U7" s="566"/>
      <c r="V7" s="566"/>
      <c r="W7" s="564"/>
      <c r="X7" s="564"/>
      <c r="Y7" s="564"/>
      <c r="Z7" s="564"/>
      <c r="AA7" s="585"/>
      <c r="AB7" s="566"/>
      <c r="AC7" s="568"/>
      <c r="AD7" s="568"/>
      <c r="AE7" s="568"/>
      <c r="AF7" s="581"/>
      <c r="AG7" s="568"/>
      <c r="AH7" s="583"/>
      <c r="AI7" s="583"/>
      <c r="AJ7" s="579"/>
    </row>
    <row r="8" spans="1:36" s="15" customFormat="1" ht="80.099999999999994" customHeight="1" x14ac:dyDescent="0.25">
      <c r="A8" s="22"/>
      <c r="B8" s="569" t="s">
        <v>526</v>
      </c>
      <c r="C8" s="572" t="s">
        <v>527</v>
      </c>
      <c r="D8" s="572" t="s">
        <v>528</v>
      </c>
      <c r="E8" s="572" t="s">
        <v>529</v>
      </c>
      <c r="F8" s="572" t="s">
        <v>527</v>
      </c>
      <c r="G8" s="572" t="s">
        <v>530</v>
      </c>
      <c r="H8" s="572" t="s">
        <v>79</v>
      </c>
      <c r="I8" s="572" t="s">
        <v>79</v>
      </c>
      <c r="J8" s="179" t="s">
        <v>531</v>
      </c>
      <c r="K8" s="179" t="s">
        <v>532</v>
      </c>
      <c r="L8" s="179" t="s">
        <v>533</v>
      </c>
      <c r="M8" s="190">
        <v>0.6</v>
      </c>
      <c r="N8" s="572" t="s">
        <v>534</v>
      </c>
      <c r="O8" s="572" t="s">
        <v>618</v>
      </c>
      <c r="P8" s="569" t="s">
        <v>224</v>
      </c>
      <c r="Q8" s="569" t="s">
        <v>84</v>
      </c>
      <c r="R8" s="569" t="s">
        <v>85</v>
      </c>
      <c r="S8" s="569" t="s">
        <v>144</v>
      </c>
      <c r="T8" s="575">
        <v>390000</v>
      </c>
      <c r="U8" s="575">
        <v>390000</v>
      </c>
      <c r="V8" s="575">
        <v>390000</v>
      </c>
      <c r="W8" s="572" t="s">
        <v>244</v>
      </c>
      <c r="X8" s="572" t="s">
        <v>244</v>
      </c>
      <c r="Y8" s="572" t="s">
        <v>244</v>
      </c>
      <c r="Z8" s="572" t="s">
        <v>244</v>
      </c>
      <c r="AA8" s="569" t="s">
        <v>244</v>
      </c>
      <c r="AB8" s="575">
        <v>405000</v>
      </c>
      <c r="AC8" s="569" t="s">
        <v>225</v>
      </c>
      <c r="AD8" s="569" t="s">
        <v>244</v>
      </c>
      <c r="AE8" s="569" t="s">
        <v>244</v>
      </c>
      <c r="AF8" s="575">
        <v>390000</v>
      </c>
      <c r="AG8" s="569" t="s">
        <v>244</v>
      </c>
      <c r="AH8" s="192" t="s">
        <v>491</v>
      </c>
      <c r="AI8" s="192" t="s">
        <v>492</v>
      </c>
      <c r="AJ8" s="586" t="s">
        <v>244</v>
      </c>
    </row>
    <row r="9" spans="1:36" s="15" customFormat="1" ht="80.099999999999994" customHeight="1" x14ac:dyDescent="0.25">
      <c r="A9" s="22"/>
      <c r="B9" s="570"/>
      <c r="C9" s="573"/>
      <c r="D9" s="573"/>
      <c r="E9" s="573"/>
      <c r="F9" s="573"/>
      <c r="G9" s="573"/>
      <c r="H9" s="573"/>
      <c r="I9" s="573"/>
      <c r="J9" s="179" t="s">
        <v>535</v>
      </c>
      <c r="K9" s="179" t="s">
        <v>536</v>
      </c>
      <c r="L9" s="179" t="s">
        <v>533</v>
      </c>
      <c r="M9" s="190">
        <v>0.6</v>
      </c>
      <c r="N9" s="573"/>
      <c r="O9" s="573"/>
      <c r="P9" s="570"/>
      <c r="Q9" s="570"/>
      <c r="R9" s="570"/>
      <c r="S9" s="570"/>
      <c r="T9" s="576"/>
      <c r="U9" s="576"/>
      <c r="V9" s="576"/>
      <c r="W9" s="573"/>
      <c r="X9" s="573"/>
      <c r="Y9" s="573"/>
      <c r="Z9" s="573"/>
      <c r="AA9" s="570"/>
      <c r="AB9" s="576"/>
      <c r="AC9" s="570"/>
      <c r="AD9" s="570"/>
      <c r="AE9" s="570"/>
      <c r="AF9" s="576"/>
      <c r="AG9" s="570"/>
      <c r="AH9" s="194"/>
      <c r="AI9" s="194"/>
      <c r="AJ9" s="587"/>
    </row>
    <row r="10" spans="1:36" ht="89.25" x14ac:dyDescent="0.25">
      <c r="A10" s="1"/>
      <c r="B10" s="570"/>
      <c r="C10" s="573"/>
      <c r="D10" s="573"/>
      <c r="E10" s="573"/>
      <c r="F10" s="573"/>
      <c r="G10" s="573"/>
      <c r="H10" s="573"/>
      <c r="I10" s="573"/>
      <c r="J10" s="179" t="s">
        <v>537</v>
      </c>
      <c r="K10" s="179" t="s">
        <v>538</v>
      </c>
      <c r="L10" s="179" t="s">
        <v>150</v>
      </c>
      <c r="M10" s="179">
        <v>302</v>
      </c>
      <c r="N10" s="573"/>
      <c r="O10" s="573"/>
      <c r="P10" s="570"/>
      <c r="Q10" s="570"/>
      <c r="R10" s="570"/>
      <c r="S10" s="570"/>
      <c r="T10" s="576"/>
      <c r="U10" s="576"/>
      <c r="V10" s="576"/>
      <c r="W10" s="573"/>
      <c r="X10" s="573"/>
      <c r="Y10" s="573"/>
      <c r="Z10" s="573"/>
      <c r="AA10" s="570"/>
      <c r="AB10" s="576"/>
      <c r="AC10" s="570"/>
      <c r="AD10" s="570"/>
      <c r="AE10" s="570"/>
      <c r="AF10" s="576"/>
      <c r="AG10" s="570"/>
      <c r="AH10" s="194"/>
      <c r="AI10" s="194"/>
      <c r="AJ10" s="587"/>
    </row>
    <row r="11" spans="1:36" ht="119.45" customHeight="1" x14ac:dyDescent="0.25">
      <c r="A11" s="9"/>
      <c r="B11" s="571"/>
      <c r="C11" s="574"/>
      <c r="D11" s="574"/>
      <c r="E11" s="574"/>
      <c r="F11" s="574"/>
      <c r="G11" s="574"/>
      <c r="H11" s="574"/>
      <c r="I11" s="574"/>
      <c r="J11" s="179" t="s">
        <v>539</v>
      </c>
      <c r="K11" s="179" t="s">
        <v>540</v>
      </c>
      <c r="L11" s="179" t="s">
        <v>150</v>
      </c>
      <c r="M11" s="179">
        <v>302</v>
      </c>
      <c r="N11" s="574"/>
      <c r="O11" s="574"/>
      <c r="P11" s="571"/>
      <c r="Q11" s="571"/>
      <c r="R11" s="571"/>
      <c r="S11" s="571"/>
      <c r="T11" s="577"/>
      <c r="U11" s="577"/>
      <c r="V11" s="577"/>
      <c r="W11" s="574"/>
      <c r="X11" s="574"/>
      <c r="Y11" s="574"/>
      <c r="Z11" s="574"/>
      <c r="AA11" s="571"/>
      <c r="AB11" s="577"/>
      <c r="AC11" s="571"/>
      <c r="AD11" s="571"/>
      <c r="AE11" s="571"/>
      <c r="AF11" s="577"/>
      <c r="AG11" s="571"/>
      <c r="AH11" s="195"/>
      <c r="AI11" s="195"/>
      <c r="AJ11" s="588"/>
    </row>
    <row r="12" spans="1:36" ht="72" x14ac:dyDescent="0.25">
      <c r="A12" s="14"/>
      <c r="B12" s="188" t="s">
        <v>541</v>
      </c>
      <c r="C12" s="189" t="s">
        <v>542</v>
      </c>
      <c r="D12" s="189" t="s">
        <v>528</v>
      </c>
      <c r="E12" s="189" t="s">
        <v>529</v>
      </c>
      <c r="F12" s="189" t="s">
        <v>542</v>
      </c>
      <c r="G12" s="189" t="s">
        <v>530</v>
      </c>
      <c r="H12" s="189" t="s">
        <v>79</v>
      </c>
      <c r="I12" s="189" t="s">
        <v>79</v>
      </c>
      <c r="J12" s="179" t="s">
        <v>244</v>
      </c>
      <c r="K12" s="179" t="s">
        <v>244</v>
      </c>
      <c r="L12" s="179" t="s">
        <v>244</v>
      </c>
      <c r="M12" s="179" t="s">
        <v>244</v>
      </c>
      <c r="N12" s="189" t="s">
        <v>244</v>
      </c>
      <c r="O12" s="189" t="s">
        <v>244</v>
      </c>
      <c r="P12" s="188" t="s">
        <v>244</v>
      </c>
      <c r="Q12" s="188" t="s">
        <v>244</v>
      </c>
      <c r="R12" s="188" t="s">
        <v>244</v>
      </c>
      <c r="S12" s="188" t="s">
        <v>244</v>
      </c>
      <c r="T12" s="191" t="s">
        <v>244</v>
      </c>
      <c r="U12" s="191" t="s">
        <v>244</v>
      </c>
      <c r="V12" s="191" t="s">
        <v>244</v>
      </c>
      <c r="W12" s="189" t="s">
        <v>244</v>
      </c>
      <c r="X12" s="189" t="s">
        <v>244</v>
      </c>
      <c r="Y12" s="189" t="s">
        <v>244</v>
      </c>
      <c r="Z12" s="189" t="s">
        <v>244</v>
      </c>
      <c r="AA12" s="188" t="s">
        <v>244</v>
      </c>
      <c r="AB12" s="191" t="s">
        <v>244</v>
      </c>
      <c r="AC12" s="188" t="s">
        <v>244</v>
      </c>
      <c r="AD12" s="188" t="s">
        <v>244</v>
      </c>
      <c r="AE12" s="188" t="s">
        <v>244</v>
      </c>
      <c r="AF12" s="191" t="s">
        <v>244</v>
      </c>
      <c r="AG12" s="188" t="s">
        <v>244</v>
      </c>
      <c r="AH12" s="192" t="s">
        <v>654</v>
      </c>
      <c r="AI12" s="192" t="s">
        <v>244</v>
      </c>
      <c r="AJ12" s="193" t="s">
        <v>244</v>
      </c>
    </row>
    <row r="13" spans="1:36" ht="76.5" x14ac:dyDescent="0.25">
      <c r="B13" s="569" t="s">
        <v>550</v>
      </c>
      <c r="C13" s="572" t="s">
        <v>551</v>
      </c>
      <c r="D13" s="572" t="s">
        <v>528</v>
      </c>
      <c r="E13" s="572" t="s">
        <v>529</v>
      </c>
      <c r="F13" s="572" t="s">
        <v>551</v>
      </c>
      <c r="G13" s="572" t="s">
        <v>530</v>
      </c>
      <c r="H13" s="572" t="s">
        <v>79</v>
      </c>
      <c r="I13" s="572" t="s">
        <v>79</v>
      </c>
      <c r="J13" s="179" t="s">
        <v>547</v>
      </c>
      <c r="K13" s="179" t="s">
        <v>548</v>
      </c>
      <c r="L13" s="179" t="s">
        <v>549</v>
      </c>
      <c r="M13" s="180">
        <v>3000</v>
      </c>
      <c r="N13" s="572" t="s">
        <v>534</v>
      </c>
      <c r="O13" s="572" t="s">
        <v>552</v>
      </c>
      <c r="P13" s="569" t="s">
        <v>224</v>
      </c>
      <c r="Q13" s="569" t="s">
        <v>84</v>
      </c>
      <c r="R13" s="569" t="s">
        <v>85</v>
      </c>
      <c r="S13" s="569" t="s">
        <v>144</v>
      </c>
      <c r="T13" s="575">
        <v>200000</v>
      </c>
      <c r="U13" s="575">
        <v>200000</v>
      </c>
      <c r="V13" s="575">
        <v>200000</v>
      </c>
      <c r="W13" s="572" t="s">
        <v>244</v>
      </c>
      <c r="X13" s="572" t="s">
        <v>244</v>
      </c>
      <c r="Y13" s="572" t="s">
        <v>244</v>
      </c>
      <c r="Z13" s="572" t="s">
        <v>244</v>
      </c>
      <c r="AA13" s="569" t="s">
        <v>244</v>
      </c>
      <c r="AB13" s="575">
        <v>200000</v>
      </c>
      <c r="AC13" s="569" t="s">
        <v>225</v>
      </c>
      <c r="AD13" s="569" t="s">
        <v>244</v>
      </c>
      <c r="AE13" s="569" t="s">
        <v>244</v>
      </c>
      <c r="AF13" s="575">
        <v>200000</v>
      </c>
      <c r="AG13" s="569" t="s">
        <v>244</v>
      </c>
      <c r="AH13" s="589" t="s">
        <v>447</v>
      </c>
      <c r="AI13" s="589" t="s">
        <v>448</v>
      </c>
      <c r="AJ13" s="591">
        <v>45838</v>
      </c>
    </row>
    <row r="14" spans="1:36" ht="89.25" x14ac:dyDescent="0.25">
      <c r="B14" s="570"/>
      <c r="C14" s="573"/>
      <c r="D14" s="573"/>
      <c r="E14" s="573"/>
      <c r="F14" s="573"/>
      <c r="G14" s="573"/>
      <c r="H14" s="573"/>
      <c r="I14" s="573"/>
      <c r="J14" s="179" t="s">
        <v>537</v>
      </c>
      <c r="K14" s="179" t="s">
        <v>538</v>
      </c>
      <c r="L14" s="179" t="s">
        <v>150</v>
      </c>
      <c r="M14" s="180">
        <v>2380</v>
      </c>
      <c r="N14" s="573"/>
      <c r="O14" s="573"/>
      <c r="P14" s="570"/>
      <c r="Q14" s="570"/>
      <c r="R14" s="570"/>
      <c r="S14" s="570"/>
      <c r="T14" s="576"/>
      <c r="U14" s="576"/>
      <c r="V14" s="576"/>
      <c r="W14" s="573"/>
      <c r="X14" s="573"/>
      <c r="Y14" s="573"/>
      <c r="Z14" s="573"/>
      <c r="AA14" s="570"/>
      <c r="AB14" s="576"/>
      <c r="AC14" s="570"/>
      <c r="AD14" s="570"/>
      <c r="AE14" s="570"/>
      <c r="AF14" s="576"/>
      <c r="AG14" s="570"/>
      <c r="AH14" s="590"/>
      <c r="AI14" s="590"/>
      <c r="AJ14" s="592"/>
    </row>
    <row r="15" spans="1:36" ht="89.25" x14ac:dyDescent="0.25">
      <c r="B15" s="593" t="s">
        <v>553</v>
      </c>
      <c r="C15" s="572" t="s">
        <v>554</v>
      </c>
      <c r="D15" s="572" t="s">
        <v>528</v>
      </c>
      <c r="E15" s="572" t="s">
        <v>529</v>
      </c>
      <c r="F15" s="572" t="s">
        <v>554</v>
      </c>
      <c r="G15" s="572" t="s">
        <v>530</v>
      </c>
      <c r="H15" s="572" t="s">
        <v>79</v>
      </c>
      <c r="I15" s="572" t="s">
        <v>79</v>
      </c>
      <c r="J15" s="179" t="s">
        <v>531</v>
      </c>
      <c r="K15" s="179" t="s">
        <v>532</v>
      </c>
      <c r="L15" s="179" t="s">
        <v>533</v>
      </c>
      <c r="M15" s="179">
        <v>0.46</v>
      </c>
      <c r="N15" s="572" t="s">
        <v>534</v>
      </c>
      <c r="O15" s="572" t="s">
        <v>555</v>
      </c>
      <c r="P15" s="569" t="s">
        <v>224</v>
      </c>
      <c r="Q15" s="569" t="s">
        <v>84</v>
      </c>
      <c r="R15" s="569" t="s">
        <v>85</v>
      </c>
      <c r="S15" s="569" t="s">
        <v>144</v>
      </c>
      <c r="T15" s="594">
        <v>1266536</v>
      </c>
      <c r="U15" s="575">
        <v>1266536</v>
      </c>
      <c r="V15" s="575">
        <v>1266536</v>
      </c>
      <c r="W15" s="572" t="s">
        <v>244</v>
      </c>
      <c r="X15" s="572" t="s">
        <v>244</v>
      </c>
      <c r="Y15" s="572" t="s">
        <v>244</v>
      </c>
      <c r="Z15" s="572" t="s">
        <v>244</v>
      </c>
      <c r="AA15" s="569" t="s">
        <v>244</v>
      </c>
      <c r="AB15" s="575">
        <v>2007876</v>
      </c>
      <c r="AC15" s="569" t="s">
        <v>225</v>
      </c>
      <c r="AD15" s="569" t="s">
        <v>244</v>
      </c>
      <c r="AE15" s="569" t="s">
        <v>244</v>
      </c>
      <c r="AF15" s="575">
        <v>1266536</v>
      </c>
      <c r="AG15" s="569" t="s">
        <v>244</v>
      </c>
      <c r="AH15" s="595" t="s">
        <v>556</v>
      </c>
      <c r="AI15" s="595" t="s">
        <v>267</v>
      </c>
      <c r="AJ15" s="596">
        <v>45624</v>
      </c>
    </row>
    <row r="16" spans="1:36" ht="63.75" x14ac:dyDescent="0.25">
      <c r="B16" s="593"/>
      <c r="C16" s="573"/>
      <c r="D16" s="573"/>
      <c r="E16" s="573"/>
      <c r="F16" s="573"/>
      <c r="G16" s="573"/>
      <c r="H16" s="573"/>
      <c r="I16" s="573"/>
      <c r="J16" s="179" t="s">
        <v>544</v>
      </c>
      <c r="K16" s="179" t="s">
        <v>545</v>
      </c>
      <c r="L16" s="179" t="s">
        <v>546</v>
      </c>
      <c r="M16" s="179">
        <v>45</v>
      </c>
      <c r="N16" s="573"/>
      <c r="O16" s="573"/>
      <c r="P16" s="570"/>
      <c r="Q16" s="570"/>
      <c r="R16" s="570"/>
      <c r="S16" s="570"/>
      <c r="T16" s="594"/>
      <c r="U16" s="576"/>
      <c r="V16" s="576"/>
      <c r="W16" s="573"/>
      <c r="X16" s="573"/>
      <c r="Y16" s="573"/>
      <c r="Z16" s="573"/>
      <c r="AA16" s="570"/>
      <c r="AB16" s="576"/>
      <c r="AC16" s="570"/>
      <c r="AD16" s="570"/>
      <c r="AE16" s="570"/>
      <c r="AF16" s="576"/>
      <c r="AG16" s="570"/>
      <c r="AH16" s="595"/>
      <c r="AI16" s="595"/>
      <c r="AJ16" s="597"/>
    </row>
    <row r="17" spans="2:36" ht="76.5" x14ac:dyDescent="0.25">
      <c r="B17" s="593"/>
      <c r="C17" s="573"/>
      <c r="D17" s="573"/>
      <c r="E17" s="573"/>
      <c r="F17" s="573"/>
      <c r="G17" s="573"/>
      <c r="H17" s="573"/>
      <c r="I17" s="573"/>
      <c r="J17" s="179" t="s">
        <v>547</v>
      </c>
      <c r="K17" s="179" t="s">
        <v>548</v>
      </c>
      <c r="L17" s="179" t="s">
        <v>549</v>
      </c>
      <c r="M17" s="180">
        <v>1705</v>
      </c>
      <c r="N17" s="573"/>
      <c r="O17" s="573"/>
      <c r="P17" s="570"/>
      <c r="Q17" s="570"/>
      <c r="R17" s="570"/>
      <c r="S17" s="570"/>
      <c r="T17" s="594"/>
      <c r="U17" s="576"/>
      <c r="V17" s="576"/>
      <c r="W17" s="573"/>
      <c r="X17" s="573"/>
      <c r="Y17" s="573"/>
      <c r="Z17" s="573"/>
      <c r="AA17" s="570"/>
      <c r="AB17" s="576"/>
      <c r="AC17" s="570"/>
      <c r="AD17" s="570"/>
      <c r="AE17" s="570"/>
      <c r="AF17" s="576"/>
      <c r="AG17" s="570"/>
      <c r="AH17" s="595"/>
      <c r="AI17" s="595"/>
      <c r="AJ17" s="597"/>
    </row>
    <row r="18" spans="2:36" ht="89.25" x14ac:dyDescent="0.25">
      <c r="B18" s="593"/>
      <c r="C18" s="573"/>
      <c r="D18" s="573"/>
      <c r="E18" s="573"/>
      <c r="F18" s="573"/>
      <c r="G18" s="573"/>
      <c r="H18" s="573"/>
      <c r="I18" s="573"/>
      <c r="J18" s="179" t="s">
        <v>537</v>
      </c>
      <c r="K18" s="179" t="s">
        <v>538</v>
      </c>
      <c r="L18" s="179" t="s">
        <v>150</v>
      </c>
      <c r="M18" s="180">
        <v>6848</v>
      </c>
      <c r="N18" s="573"/>
      <c r="O18" s="573"/>
      <c r="P18" s="570"/>
      <c r="Q18" s="570"/>
      <c r="R18" s="570"/>
      <c r="S18" s="570"/>
      <c r="T18" s="594"/>
      <c r="U18" s="576"/>
      <c r="V18" s="576"/>
      <c r="W18" s="573"/>
      <c r="X18" s="573"/>
      <c r="Y18" s="573"/>
      <c r="Z18" s="573"/>
      <c r="AA18" s="570"/>
      <c r="AB18" s="576"/>
      <c r="AC18" s="570"/>
      <c r="AD18" s="570"/>
      <c r="AE18" s="570"/>
      <c r="AF18" s="576"/>
      <c r="AG18" s="570"/>
      <c r="AH18" s="595"/>
      <c r="AI18" s="595"/>
      <c r="AJ18" s="597"/>
    </row>
    <row r="19" spans="2:36" ht="89.25" x14ac:dyDescent="0.25">
      <c r="B19" s="593"/>
      <c r="C19" s="574"/>
      <c r="D19" s="574"/>
      <c r="E19" s="574"/>
      <c r="F19" s="574"/>
      <c r="G19" s="574"/>
      <c r="H19" s="574"/>
      <c r="I19" s="574"/>
      <c r="J19" s="179" t="s">
        <v>539</v>
      </c>
      <c r="K19" s="179" t="s">
        <v>540</v>
      </c>
      <c r="L19" s="179" t="s">
        <v>150</v>
      </c>
      <c r="M19" s="180">
        <v>185</v>
      </c>
      <c r="N19" s="574"/>
      <c r="O19" s="574"/>
      <c r="P19" s="571"/>
      <c r="Q19" s="571"/>
      <c r="R19" s="571"/>
      <c r="S19" s="571"/>
      <c r="T19" s="594"/>
      <c r="U19" s="577"/>
      <c r="V19" s="577"/>
      <c r="W19" s="574"/>
      <c r="X19" s="574"/>
      <c r="Y19" s="574"/>
      <c r="Z19" s="574"/>
      <c r="AA19" s="571"/>
      <c r="AB19" s="577"/>
      <c r="AC19" s="571"/>
      <c r="AD19" s="571"/>
      <c r="AE19" s="571"/>
      <c r="AF19" s="577"/>
      <c r="AG19" s="571"/>
      <c r="AH19" s="595"/>
      <c r="AI19" s="595"/>
      <c r="AJ19" s="597"/>
    </row>
    <row r="20" spans="2:36" ht="76.5" x14ac:dyDescent="0.25">
      <c r="B20" s="593" t="s">
        <v>557</v>
      </c>
      <c r="C20" s="573" t="s">
        <v>558</v>
      </c>
      <c r="D20" s="572" t="s">
        <v>528</v>
      </c>
      <c r="E20" s="572" t="s">
        <v>529</v>
      </c>
      <c r="F20" s="573" t="s">
        <v>558</v>
      </c>
      <c r="G20" s="572" t="s">
        <v>530</v>
      </c>
      <c r="H20" s="572" t="s">
        <v>79</v>
      </c>
      <c r="I20" s="572" t="s">
        <v>79</v>
      </c>
      <c r="J20" s="179" t="s">
        <v>535</v>
      </c>
      <c r="K20" s="179" t="s">
        <v>536</v>
      </c>
      <c r="L20" s="179" t="s">
        <v>533</v>
      </c>
      <c r="M20" s="179">
        <v>17</v>
      </c>
      <c r="N20" s="573" t="s">
        <v>534</v>
      </c>
      <c r="O20" s="573" t="s">
        <v>559</v>
      </c>
      <c r="P20" s="569" t="s">
        <v>224</v>
      </c>
      <c r="Q20" s="569" t="s">
        <v>84</v>
      </c>
      <c r="R20" s="569" t="s">
        <v>85</v>
      </c>
      <c r="S20" s="569" t="s">
        <v>144</v>
      </c>
      <c r="T20" s="594">
        <v>2041392.7</v>
      </c>
      <c r="U20" s="576">
        <v>2041392.7</v>
      </c>
      <c r="V20" s="576">
        <v>2041392.7</v>
      </c>
      <c r="W20" s="573" t="s">
        <v>244</v>
      </c>
      <c r="X20" s="573" t="s">
        <v>244</v>
      </c>
      <c r="Y20" s="573" t="s">
        <v>244</v>
      </c>
      <c r="Z20" s="573" t="s">
        <v>244</v>
      </c>
      <c r="AA20" s="570" t="s">
        <v>244</v>
      </c>
      <c r="AB20" s="576">
        <v>2041392.7</v>
      </c>
      <c r="AC20" s="570" t="s">
        <v>225</v>
      </c>
      <c r="AD20" s="570" t="s">
        <v>244</v>
      </c>
      <c r="AE20" s="570" t="s">
        <v>244</v>
      </c>
      <c r="AF20" s="576">
        <v>2041392.7</v>
      </c>
      <c r="AG20" s="570" t="s">
        <v>244</v>
      </c>
      <c r="AH20" s="598" t="s">
        <v>443</v>
      </c>
      <c r="AI20" s="598" t="s">
        <v>447</v>
      </c>
      <c r="AJ20" s="599" t="s">
        <v>655</v>
      </c>
    </row>
    <row r="21" spans="2:36" ht="63.75" x14ac:dyDescent="0.25">
      <c r="B21" s="593"/>
      <c r="C21" s="573"/>
      <c r="D21" s="573"/>
      <c r="E21" s="573"/>
      <c r="F21" s="573"/>
      <c r="G21" s="573"/>
      <c r="H21" s="573"/>
      <c r="I21" s="573"/>
      <c r="J21" s="179" t="s">
        <v>544</v>
      </c>
      <c r="K21" s="179" t="s">
        <v>545</v>
      </c>
      <c r="L21" s="179" t="s">
        <v>546</v>
      </c>
      <c r="M21" s="179">
        <v>380</v>
      </c>
      <c r="N21" s="573"/>
      <c r="O21" s="573"/>
      <c r="P21" s="570"/>
      <c r="Q21" s="570"/>
      <c r="R21" s="570"/>
      <c r="S21" s="570"/>
      <c r="T21" s="594"/>
      <c r="U21" s="576"/>
      <c r="V21" s="576"/>
      <c r="W21" s="573"/>
      <c r="X21" s="573"/>
      <c r="Y21" s="573"/>
      <c r="Z21" s="573"/>
      <c r="AA21" s="570"/>
      <c r="AB21" s="576"/>
      <c r="AC21" s="570"/>
      <c r="AD21" s="570"/>
      <c r="AE21" s="570"/>
      <c r="AF21" s="576"/>
      <c r="AG21" s="570"/>
      <c r="AH21" s="598"/>
      <c r="AI21" s="598"/>
      <c r="AJ21" s="600"/>
    </row>
    <row r="22" spans="2:36" ht="76.5" x14ac:dyDescent="0.25">
      <c r="B22" s="593"/>
      <c r="C22" s="573"/>
      <c r="D22" s="573"/>
      <c r="E22" s="573"/>
      <c r="F22" s="573"/>
      <c r="G22" s="573"/>
      <c r="H22" s="573"/>
      <c r="I22" s="573"/>
      <c r="J22" s="179" t="s">
        <v>547</v>
      </c>
      <c r="K22" s="179" t="s">
        <v>548</v>
      </c>
      <c r="L22" s="179" t="s">
        <v>549</v>
      </c>
      <c r="M22" s="180">
        <v>10</v>
      </c>
      <c r="N22" s="573"/>
      <c r="O22" s="573"/>
      <c r="P22" s="570"/>
      <c r="Q22" s="570"/>
      <c r="R22" s="570"/>
      <c r="S22" s="570"/>
      <c r="T22" s="594"/>
      <c r="U22" s="576"/>
      <c r="V22" s="576"/>
      <c r="W22" s="573"/>
      <c r="X22" s="573"/>
      <c r="Y22" s="573"/>
      <c r="Z22" s="573"/>
      <c r="AA22" s="570"/>
      <c r="AB22" s="576"/>
      <c r="AC22" s="570"/>
      <c r="AD22" s="570"/>
      <c r="AE22" s="570"/>
      <c r="AF22" s="576"/>
      <c r="AG22" s="570"/>
      <c r="AH22" s="598"/>
      <c r="AI22" s="598"/>
      <c r="AJ22" s="600"/>
    </row>
    <row r="23" spans="2:36" ht="89.25" x14ac:dyDescent="0.25">
      <c r="B23" s="593"/>
      <c r="C23" s="573"/>
      <c r="D23" s="573"/>
      <c r="E23" s="573"/>
      <c r="F23" s="573"/>
      <c r="G23" s="573"/>
      <c r="H23" s="573"/>
      <c r="I23" s="573"/>
      <c r="J23" s="179" t="s">
        <v>537</v>
      </c>
      <c r="K23" s="179" t="s">
        <v>538</v>
      </c>
      <c r="L23" s="179" t="s">
        <v>150</v>
      </c>
      <c r="M23" s="180">
        <v>164</v>
      </c>
      <c r="N23" s="573"/>
      <c r="O23" s="573"/>
      <c r="P23" s="570"/>
      <c r="Q23" s="570"/>
      <c r="R23" s="570"/>
      <c r="S23" s="570"/>
      <c r="T23" s="594"/>
      <c r="U23" s="576"/>
      <c r="V23" s="576"/>
      <c r="W23" s="573"/>
      <c r="X23" s="573"/>
      <c r="Y23" s="573"/>
      <c r="Z23" s="573"/>
      <c r="AA23" s="570"/>
      <c r="AB23" s="576"/>
      <c r="AC23" s="570"/>
      <c r="AD23" s="570"/>
      <c r="AE23" s="570"/>
      <c r="AF23" s="576"/>
      <c r="AG23" s="570"/>
      <c r="AH23" s="598"/>
      <c r="AI23" s="598"/>
      <c r="AJ23" s="600"/>
    </row>
    <row r="24" spans="2:36" ht="89.25" x14ac:dyDescent="0.25">
      <c r="B24" s="593"/>
      <c r="C24" s="574"/>
      <c r="D24" s="574"/>
      <c r="E24" s="574"/>
      <c r="F24" s="574"/>
      <c r="G24" s="574"/>
      <c r="H24" s="574"/>
      <c r="I24" s="574"/>
      <c r="J24" s="179" t="s">
        <v>539</v>
      </c>
      <c r="K24" s="179" t="s">
        <v>540</v>
      </c>
      <c r="L24" s="179" t="s">
        <v>150</v>
      </c>
      <c r="M24" s="180">
        <v>610</v>
      </c>
      <c r="N24" s="574"/>
      <c r="O24" s="574"/>
      <c r="P24" s="571"/>
      <c r="Q24" s="571"/>
      <c r="R24" s="571"/>
      <c r="S24" s="571"/>
      <c r="T24" s="594"/>
      <c r="U24" s="577"/>
      <c r="V24" s="577"/>
      <c r="W24" s="574"/>
      <c r="X24" s="574"/>
      <c r="Y24" s="574"/>
      <c r="Z24" s="574"/>
      <c r="AA24" s="571"/>
      <c r="AB24" s="577"/>
      <c r="AC24" s="571"/>
      <c r="AD24" s="571"/>
      <c r="AE24" s="571"/>
      <c r="AF24" s="577"/>
      <c r="AG24" s="571"/>
      <c r="AH24" s="598"/>
      <c r="AI24" s="598"/>
      <c r="AJ24" s="601"/>
    </row>
    <row r="25" spans="2:36" ht="63.75" x14ac:dyDescent="0.25">
      <c r="B25" s="602" t="s">
        <v>560</v>
      </c>
      <c r="C25" s="602" t="s">
        <v>561</v>
      </c>
      <c r="D25" s="602" t="s">
        <v>562</v>
      </c>
      <c r="E25" s="602" t="s">
        <v>563</v>
      </c>
      <c r="F25" s="605" t="s">
        <v>561</v>
      </c>
      <c r="G25" s="602" t="s">
        <v>564</v>
      </c>
      <c r="H25" s="602" t="s">
        <v>79</v>
      </c>
      <c r="I25" s="602" t="s">
        <v>79</v>
      </c>
      <c r="J25" s="196" t="s">
        <v>565</v>
      </c>
      <c r="K25" s="196" t="s">
        <v>566</v>
      </c>
      <c r="L25" s="196" t="s">
        <v>567</v>
      </c>
      <c r="M25" s="197">
        <v>1749700</v>
      </c>
      <c r="N25" s="602" t="s">
        <v>534</v>
      </c>
      <c r="O25" s="602" t="s">
        <v>568</v>
      </c>
      <c r="P25" s="611" t="s">
        <v>224</v>
      </c>
      <c r="Q25" s="611" t="s">
        <v>84</v>
      </c>
      <c r="R25" s="611" t="s">
        <v>85</v>
      </c>
      <c r="S25" s="614" t="s">
        <v>144</v>
      </c>
      <c r="T25" s="608">
        <v>1600000</v>
      </c>
      <c r="U25" s="608">
        <v>1600000</v>
      </c>
      <c r="V25" s="608">
        <v>1600000</v>
      </c>
      <c r="W25" s="602" t="s">
        <v>244</v>
      </c>
      <c r="X25" s="602" t="s">
        <v>244</v>
      </c>
      <c r="Y25" s="602" t="s">
        <v>244</v>
      </c>
      <c r="Z25" s="602" t="s">
        <v>244</v>
      </c>
      <c r="AA25" s="605" t="s">
        <v>244</v>
      </c>
      <c r="AB25" s="608">
        <v>282353</v>
      </c>
      <c r="AC25" s="611" t="s">
        <v>225</v>
      </c>
      <c r="AD25" s="611" t="s">
        <v>244</v>
      </c>
      <c r="AE25" s="611" t="s">
        <v>244</v>
      </c>
      <c r="AF25" s="608">
        <v>1600000</v>
      </c>
      <c r="AG25" s="611" t="s">
        <v>244</v>
      </c>
      <c r="AH25" s="617" t="s">
        <v>268</v>
      </c>
      <c r="AI25" s="617" t="s">
        <v>447</v>
      </c>
      <c r="AJ25" s="620">
        <v>45771</v>
      </c>
    </row>
    <row r="26" spans="2:36" ht="89.25" x14ac:dyDescent="0.25">
      <c r="B26" s="603"/>
      <c r="C26" s="603"/>
      <c r="D26" s="603"/>
      <c r="E26" s="603"/>
      <c r="F26" s="606"/>
      <c r="G26" s="603"/>
      <c r="H26" s="603"/>
      <c r="I26" s="603"/>
      <c r="J26" s="196" t="s">
        <v>569</v>
      </c>
      <c r="K26" s="196" t="s">
        <v>570</v>
      </c>
      <c r="L26" s="196" t="s">
        <v>317</v>
      </c>
      <c r="M26" s="196">
        <v>1</v>
      </c>
      <c r="N26" s="603"/>
      <c r="O26" s="603"/>
      <c r="P26" s="612"/>
      <c r="Q26" s="612"/>
      <c r="R26" s="612"/>
      <c r="S26" s="615"/>
      <c r="T26" s="609"/>
      <c r="U26" s="609"/>
      <c r="V26" s="609"/>
      <c r="W26" s="603"/>
      <c r="X26" s="603"/>
      <c r="Y26" s="603"/>
      <c r="Z26" s="603"/>
      <c r="AA26" s="606"/>
      <c r="AB26" s="609"/>
      <c r="AC26" s="612"/>
      <c r="AD26" s="612"/>
      <c r="AE26" s="612"/>
      <c r="AF26" s="609"/>
      <c r="AG26" s="612"/>
      <c r="AH26" s="618"/>
      <c r="AI26" s="618"/>
      <c r="AJ26" s="615"/>
    </row>
    <row r="27" spans="2:36" ht="51" x14ac:dyDescent="0.25">
      <c r="B27" s="604"/>
      <c r="C27" s="604"/>
      <c r="D27" s="604"/>
      <c r="E27" s="604"/>
      <c r="F27" s="607"/>
      <c r="G27" s="604"/>
      <c r="H27" s="604"/>
      <c r="I27" s="604"/>
      <c r="J27" s="196" t="s">
        <v>571</v>
      </c>
      <c r="K27" s="196" t="s">
        <v>572</v>
      </c>
      <c r="L27" s="196" t="s">
        <v>573</v>
      </c>
      <c r="M27" s="198">
        <v>2000</v>
      </c>
      <c r="N27" s="604"/>
      <c r="O27" s="604"/>
      <c r="P27" s="613"/>
      <c r="Q27" s="613"/>
      <c r="R27" s="613"/>
      <c r="S27" s="616"/>
      <c r="T27" s="610"/>
      <c r="U27" s="610"/>
      <c r="V27" s="610"/>
      <c r="W27" s="604"/>
      <c r="X27" s="604"/>
      <c r="Y27" s="604"/>
      <c r="Z27" s="604"/>
      <c r="AA27" s="607"/>
      <c r="AB27" s="610"/>
      <c r="AC27" s="613"/>
      <c r="AD27" s="613"/>
      <c r="AE27" s="613"/>
      <c r="AF27" s="610"/>
      <c r="AG27" s="613"/>
      <c r="AH27" s="619"/>
      <c r="AI27" s="619"/>
      <c r="AJ27" s="615"/>
    </row>
    <row r="28" spans="2:36" ht="63.75" x14ac:dyDescent="0.25">
      <c r="B28" s="611" t="s">
        <v>574</v>
      </c>
      <c r="C28" s="602" t="s">
        <v>575</v>
      </c>
      <c r="D28" s="602" t="s">
        <v>562</v>
      </c>
      <c r="E28" s="602" t="s">
        <v>563</v>
      </c>
      <c r="F28" s="602" t="s">
        <v>575</v>
      </c>
      <c r="G28" s="602" t="s">
        <v>564</v>
      </c>
      <c r="H28" s="602" t="s">
        <v>79</v>
      </c>
      <c r="I28" s="602" t="s">
        <v>79</v>
      </c>
      <c r="J28" s="196" t="s">
        <v>565</v>
      </c>
      <c r="K28" s="196" t="s">
        <v>566</v>
      </c>
      <c r="L28" s="196" t="s">
        <v>567</v>
      </c>
      <c r="M28" s="197">
        <v>935825</v>
      </c>
      <c r="N28" s="602" t="s">
        <v>534</v>
      </c>
      <c r="O28" s="602" t="s">
        <v>568</v>
      </c>
      <c r="P28" s="611" t="s">
        <v>224</v>
      </c>
      <c r="Q28" s="611" t="s">
        <v>84</v>
      </c>
      <c r="R28" s="611" t="s">
        <v>85</v>
      </c>
      <c r="S28" s="614" t="s">
        <v>144</v>
      </c>
      <c r="T28" s="608">
        <v>798000</v>
      </c>
      <c r="U28" s="608">
        <v>798000</v>
      </c>
      <c r="V28" s="608">
        <v>798000</v>
      </c>
      <c r="W28" s="602" t="s">
        <v>244</v>
      </c>
      <c r="X28" s="602" t="s">
        <v>244</v>
      </c>
      <c r="Y28" s="602" t="s">
        <v>244</v>
      </c>
      <c r="Z28" s="602" t="s">
        <v>244</v>
      </c>
      <c r="AA28" s="605" t="s">
        <v>244</v>
      </c>
      <c r="AB28" s="608">
        <v>140825</v>
      </c>
      <c r="AC28" s="611" t="s">
        <v>225</v>
      </c>
      <c r="AD28" s="611" t="s">
        <v>244</v>
      </c>
      <c r="AE28" s="611" t="s">
        <v>244</v>
      </c>
      <c r="AF28" s="608">
        <v>798000</v>
      </c>
      <c r="AG28" s="611" t="s">
        <v>244</v>
      </c>
      <c r="AH28" s="617" t="s">
        <v>448</v>
      </c>
      <c r="AI28" s="617" t="s">
        <v>275</v>
      </c>
      <c r="AJ28" s="620">
        <v>45896</v>
      </c>
    </row>
    <row r="29" spans="2:36" ht="89.25" x14ac:dyDescent="0.25">
      <c r="B29" s="612"/>
      <c r="C29" s="603"/>
      <c r="D29" s="603"/>
      <c r="E29" s="603"/>
      <c r="F29" s="603"/>
      <c r="G29" s="603"/>
      <c r="H29" s="603"/>
      <c r="I29" s="603"/>
      <c r="J29" s="196" t="s">
        <v>569</v>
      </c>
      <c r="K29" s="196" t="s">
        <v>570</v>
      </c>
      <c r="L29" s="196" t="s">
        <v>317</v>
      </c>
      <c r="M29" s="196">
        <v>1</v>
      </c>
      <c r="N29" s="603"/>
      <c r="O29" s="603"/>
      <c r="P29" s="612"/>
      <c r="Q29" s="612"/>
      <c r="R29" s="612"/>
      <c r="S29" s="615"/>
      <c r="T29" s="609"/>
      <c r="U29" s="609"/>
      <c r="V29" s="609"/>
      <c r="W29" s="603"/>
      <c r="X29" s="603"/>
      <c r="Y29" s="603"/>
      <c r="Z29" s="603"/>
      <c r="AA29" s="606"/>
      <c r="AB29" s="609"/>
      <c r="AC29" s="612"/>
      <c r="AD29" s="612"/>
      <c r="AE29" s="612"/>
      <c r="AF29" s="609"/>
      <c r="AG29" s="612"/>
      <c r="AH29" s="618"/>
      <c r="AI29" s="618"/>
      <c r="AJ29" s="615"/>
    </row>
    <row r="30" spans="2:36" ht="51" x14ac:dyDescent="0.25">
      <c r="B30" s="613"/>
      <c r="C30" s="604"/>
      <c r="D30" s="604"/>
      <c r="E30" s="604"/>
      <c r="F30" s="604"/>
      <c r="G30" s="604"/>
      <c r="H30" s="604"/>
      <c r="I30" s="604"/>
      <c r="J30" s="196" t="s">
        <v>571</v>
      </c>
      <c r="K30" s="196" t="s">
        <v>572</v>
      </c>
      <c r="L30" s="196" t="s">
        <v>573</v>
      </c>
      <c r="M30" s="198">
        <v>850</v>
      </c>
      <c r="N30" s="604"/>
      <c r="O30" s="604"/>
      <c r="P30" s="613"/>
      <c r="Q30" s="613"/>
      <c r="R30" s="613"/>
      <c r="S30" s="616"/>
      <c r="T30" s="610"/>
      <c r="U30" s="610"/>
      <c r="V30" s="610"/>
      <c r="W30" s="604"/>
      <c r="X30" s="604"/>
      <c r="Y30" s="604"/>
      <c r="Z30" s="604"/>
      <c r="AA30" s="607"/>
      <c r="AB30" s="610"/>
      <c r="AC30" s="613"/>
      <c r="AD30" s="613"/>
      <c r="AE30" s="613"/>
      <c r="AF30" s="610"/>
      <c r="AG30" s="613"/>
      <c r="AH30" s="619"/>
      <c r="AI30" s="619"/>
      <c r="AJ30" s="616"/>
    </row>
    <row r="31" spans="2:36" ht="63.75" x14ac:dyDescent="0.25">
      <c r="B31" s="611" t="s">
        <v>576</v>
      </c>
      <c r="C31" s="602" t="s">
        <v>577</v>
      </c>
      <c r="D31" s="602" t="s">
        <v>562</v>
      </c>
      <c r="E31" s="602" t="s">
        <v>563</v>
      </c>
      <c r="F31" s="602" t="s">
        <v>577</v>
      </c>
      <c r="G31" s="602" t="s">
        <v>564</v>
      </c>
      <c r="H31" s="602" t="s">
        <v>79</v>
      </c>
      <c r="I31" s="602" t="s">
        <v>79</v>
      </c>
      <c r="J31" s="196" t="s">
        <v>565</v>
      </c>
      <c r="K31" s="196" t="s">
        <v>566</v>
      </c>
      <c r="L31" s="196" t="s">
        <v>567</v>
      </c>
      <c r="M31" s="197">
        <v>455211</v>
      </c>
      <c r="N31" s="602" t="s">
        <v>196</v>
      </c>
      <c r="O31" s="602" t="s">
        <v>95</v>
      </c>
      <c r="P31" s="611" t="s">
        <v>224</v>
      </c>
      <c r="Q31" s="611" t="s">
        <v>84</v>
      </c>
      <c r="R31" s="611" t="s">
        <v>85</v>
      </c>
      <c r="S31" s="614" t="s">
        <v>144</v>
      </c>
      <c r="T31" s="608">
        <v>334134.94</v>
      </c>
      <c r="U31" s="608">
        <v>334134.94</v>
      </c>
      <c r="V31" s="608">
        <v>334134.94</v>
      </c>
      <c r="W31" s="602" t="s">
        <v>244</v>
      </c>
      <c r="X31" s="602" t="s">
        <v>244</v>
      </c>
      <c r="Y31" s="602" t="s">
        <v>244</v>
      </c>
      <c r="Z31" s="602" t="s">
        <v>244</v>
      </c>
      <c r="AA31" s="605" t="s">
        <v>244</v>
      </c>
      <c r="AB31" s="608">
        <v>58964.99</v>
      </c>
      <c r="AC31" s="611" t="s">
        <v>225</v>
      </c>
      <c r="AD31" s="611" t="s">
        <v>244</v>
      </c>
      <c r="AE31" s="611" t="s">
        <v>244</v>
      </c>
      <c r="AF31" s="608">
        <v>334134.94</v>
      </c>
      <c r="AG31" s="611" t="s">
        <v>244</v>
      </c>
      <c r="AH31" s="621" t="s">
        <v>683</v>
      </c>
      <c r="AI31" s="621" t="s">
        <v>682</v>
      </c>
      <c r="AJ31" s="614" t="s">
        <v>244</v>
      </c>
    </row>
    <row r="32" spans="2:36" ht="89.25" x14ac:dyDescent="0.25">
      <c r="B32" s="612"/>
      <c r="C32" s="603"/>
      <c r="D32" s="603"/>
      <c r="E32" s="603"/>
      <c r="F32" s="603"/>
      <c r="G32" s="603"/>
      <c r="H32" s="603"/>
      <c r="I32" s="603"/>
      <c r="J32" s="196" t="s">
        <v>569</v>
      </c>
      <c r="K32" s="196" t="s">
        <v>570</v>
      </c>
      <c r="L32" s="196" t="s">
        <v>317</v>
      </c>
      <c r="M32" s="196">
        <v>1</v>
      </c>
      <c r="N32" s="603"/>
      <c r="O32" s="603"/>
      <c r="P32" s="612"/>
      <c r="Q32" s="612"/>
      <c r="R32" s="612"/>
      <c r="S32" s="615"/>
      <c r="T32" s="609"/>
      <c r="U32" s="609"/>
      <c r="V32" s="609"/>
      <c r="W32" s="603"/>
      <c r="X32" s="603"/>
      <c r="Y32" s="603"/>
      <c r="Z32" s="603"/>
      <c r="AA32" s="606"/>
      <c r="AB32" s="609"/>
      <c r="AC32" s="612"/>
      <c r="AD32" s="612"/>
      <c r="AE32" s="612"/>
      <c r="AF32" s="609"/>
      <c r="AG32" s="612"/>
      <c r="AH32" s="622"/>
      <c r="AI32" s="622"/>
      <c r="AJ32" s="615"/>
    </row>
    <row r="33" spans="2:36" ht="51" x14ac:dyDescent="0.25">
      <c r="B33" s="613"/>
      <c r="C33" s="604"/>
      <c r="D33" s="604"/>
      <c r="E33" s="604"/>
      <c r="F33" s="604"/>
      <c r="G33" s="604"/>
      <c r="H33" s="604"/>
      <c r="I33" s="604"/>
      <c r="J33" s="196" t="s">
        <v>571</v>
      </c>
      <c r="K33" s="196" t="s">
        <v>572</v>
      </c>
      <c r="L33" s="196" t="s">
        <v>573</v>
      </c>
      <c r="M33" s="198">
        <v>194</v>
      </c>
      <c r="N33" s="604"/>
      <c r="O33" s="604"/>
      <c r="P33" s="613"/>
      <c r="Q33" s="613"/>
      <c r="R33" s="613"/>
      <c r="S33" s="616"/>
      <c r="T33" s="610"/>
      <c r="U33" s="610"/>
      <c r="V33" s="610"/>
      <c r="W33" s="604"/>
      <c r="X33" s="604"/>
      <c r="Y33" s="604"/>
      <c r="Z33" s="604"/>
      <c r="AA33" s="607"/>
      <c r="AB33" s="610"/>
      <c r="AC33" s="613"/>
      <c r="AD33" s="613"/>
      <c r="AE33" s="613"/>
      <c r="AF33" s="610"/>
      <c r="AG33" s="613"/>
      <c r="AH33" s="623"/>
      <c r="AI33" s="623"/>
      <c r="AJ33" s="616"/>
    </row>
    <row r="34" spans="2:36" ht="63.75" x14ac:dyDescent="0.25">
      <c r="B34" s="611" t="s">
        <v>578</v>
      </c>
      <c r="C34" s="602" t="s">
        <v>579</v>
      </c>
      <c r="D34" s="602" t="s">
        <v>562</v>
      </c>
      <c r="E34" s="602" t="s">
        <v>563</v>
      </c>
      <c r="F34" s="602" t="s">
        <v>579</v>
      </c>
      <c r="G34" s="602" t="s">
        <v>564</v>
      </c>
      <c r="H34" s="602" t="s">
        <v>79</v>
      </c>
      <c r="I34" s="602" t="s">
        <v>79</v>
      </c>
      <c r="J34" s="196" t="s">
        <v>565</v>
      </c>
      <c r="K34" s="196" t="s">
        <v>566</v>
      </c>
      <c r="L34" s="196" t="s">
        <v>567</v>
      </c>
      <c r="M34" s="197">
        <v>820000</v>
      </c>
      <c r="N34" s="602" t="s">
        <v>534</v>
      </c>
      <c r="O34" s="602" t="s">
        <v>568</v>
      </c>
      <c r="P34" s="611" t="s">
        <v>224</v>
      </c>
      <c r="Q34" s="611" t="s">
        <v>84</v>
      </c>
      <c r="R34" s="611" t="s">
        <v>85</v>
      </c>
      <c r="S34" s="614" t="s">
        <v>144</v>
      </c>
      <c r="T34" s="608">
        <v>700000</v>
      </c>
      <c r="U34" s="608">
        <v>700000</v>
      </c>
      <c r="V34" s="608">
        <v>700000</v>
      </c>
      <c r="W34" s="602" t="s">
        <v>244</v>
      </c>
      <c r="X34" s="602" t="s">
        <v>244</v>
      </c>
      <c r="Y34" s="602" t="s">
        <v>244</v>
      </c>
      <c r="Z34" s="602" t="s">
        <v>244</v>
      </c>
      <c r="AA34" s="605" t="s">
        <v>244</v>
      </c>
      <c r="AB34" s="608">
        <v>123530</v>
      </c>
      <c r="AC34" s="611" t="s">
        <v>225</v>
      </c>
      <c r="AD34" s="611" t="s">
        <v>244</v>
      </c>
      <c r="AE34" s="611" t="s">
        <v>244</v>
      </c>
      <c r="AF34" s="608">
        <v>700000</v>
      </c>
      <c r="AG34" s="611" t="s">
        <v>244</v>
      </c>
      <c r="AH34" s="617" t="s">
        <v>580</v>
      </c>
      <c r="AI34" s="617" t="s">
        <v>581</v>
      </c>
      <c r="AJ34" s="620">
        <v>46050</v>
      </c>
    </row>
    <row r="35" spans="2:36" ht="89.25" x14ac:dyDescent="0.25">
      <c r="B35" s="612"/>
      <c r="C35" s="603"/>
      <c r="D35" s="603"/>
      <c r="E35" s="603"/>
      <c r="F35" s="603"/>
      <c r="G35" s="603"/>
      <c r="H35" s="603"/>
      <c r="I35" s="603"/>
      <c r="J35" s="196" t="s">
        <v>569</v>
      </c>
      <c r="K35" s="196" t="s">
        <v>570</v>
      </c>
      <c r="L35" s="196" t="s">
        <v>317</v>
      </c>
      <c r="M35" s="196">
        <v>1</v>
      </c>
      <c r="N35" s="603"/>
      <c r="O35" s="603"/>
      <c r="P35" s="612"/>
      <c r="Q35" s="612"/>
      <c r="R35" s="612"/>
      <c r="S35" s="615"/>
      <c r="T35" s="609"/>
      <c r="U35" s="609"/>
      <c r="V35" s="609"/>
      <c r="W35" s="603"/>
      <c r="X35" s="603"/>
      <c r="Y35" s="603"/>
      <c r="Z35" s="603"/>
      <c r="AA35" s="606"/>
      <c r="AB35" s="609"/>
      <c r="AC35" s="612"/>
      <c r="AD35" s="612"/>
      <c r="AE35" s="612"/>
      <c r="AF35" s="609"/>
      <c r="AG35" s="612"/>
      <c r="AH35" s="618"/>
      <c r="AI35" s="618"/>
      <c r="AJ35" s="615"/>
    </row>
    <row r="36" spans="2:36" ht="51" x14ac:dyDescent="0.25">
      <c r="B36" s="613"/>
      <c r="C36" s="604"/>
      <c r="D36" s="604"/>
      <c r="E36" s="604"/>
      <c r="F36" s="604"/>
      <c r="G36" s="604"/>
      <c r="H36" s="604"/>
      <c r="I36" s="604"/>
      <c r="J36" s="196" t="s">
        <v>571</v>
      </c>
      <c r="K36" s="196" t="s">
        <v>572</v>
      </c>
      <c r="L36" s="196" t="s">
        <v>573</v>
      </c>
      <c r="M36" s="198">
        <v>200</v>
      </c>
      <c r="N36" s="604"/>
      <c r="O36" s="604"/>
      <c r="P36" s="613"/>
      <c r="Q36" s="613"/>
      <c r="R36" s="613"/>
      <c r="S36" s="616"/>
      <c r="T36" s="610"/>
      <c r="U36" s="610"/>
      <c r="V36" s="610"/>
      <c r="W36" s="604"/>
      <c r="X36" s="604"/>
      <c r="Y36" s="604"/>
      <c r="Z36" s="604"/>
      <c r="AA36" s="607"/>
      <c r="AB36" s="610"/>
      <c r="AC36" s="613"/>
      <c r="AD36" s="613"/>
      <c r="AE36" s="613"/>
      <c r="AF36" s="610"/>
      <c r="AG36" s="613"/>
      <c r="AH36" s="619"/>
      <c r="AI36" s="619"/>
      <c r="AJ36" s="616"/>
    </row>
    <row r="37" spans="2:36" ht="63.75" x14ac:dyDescent="0.25">
      <c r="B37" s="611" t="s">
        <v>582</v>
      </c>
      <c r="C37" s="602" t="s">
        <v>583</v>
      </c>
      <c r="D37" s="602" t="s">
        <v>562</v>
      </c>
      <c r="E37" s="602" t="s">
        <v>563</v>
      </c>
      <c r="F37" s="602" t="s">
        <v>583</v>
      </c>
      <c r="G37" s="602" t="s">
        <v>564</v>
      </c>
      <c r="H37" s="602" t="s">
        <v>79</v>
      </c>
      <c r="I37" s="602" t="s">
        <v>79</v>
      </c>
      <c r="J37" s="196" t="s">
        <v>565</v>
      </c>
      <c r="K37" s="196" t="s">
        <v>566</v>
      </c>
      <c r="L37" s="196" t="s">
        <v>567</v>
      </c>
      <c r="M37" s="197">
        <v>588236</v>
      </c>
      <c r="N37" s="602" t="s">
        <v>196</v>
      </c>
      <c r="O37" s="602" t="s">
        <v>105</v>
      </c>
      <c r="P37" s="611" t="s">
        <v>224</v>
      </c>
      <c r="Q37" s="611" t="s">
        <v>84</v>
      </c>
      <c r="R37" s="611" t="s">
        <v>85</v>
      </c>
      <c r="S37" s="614" t="s">
        <v>144</v>
      </c>
      <c r="T37" s="608">
        <v>500000</v>
      </c>
      <c r="U37" s="608">
        <v>500000</v>
      </c>
      <c r="V37" s="608">
        <v>500000</v>
      </c>
      <c r="W37" s="602" t="s">
        <v>244</v>
      </c>
      <c r="X37" s="602" t="s">
        <v>244</v>
      </c>
      <c r="Y37" s="602" t="s">
        <v>244</v>
      </c>
      <c r="Z37" s="602" t="s">
        <v>244</v>
      </c>
      <c r="AA37" s="605" t="s">
        <v>244</v>
      </c>
      <c r="AB37" s="608">
        <v>88236</v>
      </c>
      <c r="AC37" s="611" t="s">
        <v>225</v>
      </c>
      <c r="AD37" s="611" t="s">
        <v>244</v>
      </c>
      <c r="AE37" s="611" t="s">
        <v>244</v>
      </c>
      <c r="AF37" s="608">
        <v>500000</v>
      </c>
      <c r="AG37" s="611" t="s">
        <v>244</v>
      </c>
      <c r="AH37" s="617" t="s">
        <v>580</v>
      </c>
      <c r="AI37" s="617" t="s">
        <v>581</v>
      </c>
      <c r="AJ37" s="620">
        <v>46050</v>
      </c>
    </row>
    <row r="38" spans="2:36" ht="89.25" x14ac:dyDescent="0.25">
      <c r="B38" s="612"/>
      <c r="C38" s="603"/>
      <c r="D38" s="603"/>
      <c r="E38" s="603"/>
      <c r="F38" s="603"/>
      <c r="G38" s="603"/>
      <c r="H38" s="603"/>
      <c r="I38" s="603"/>
      <c r="J38" s="196" t="s">
        <v>569</v>
      </c>
      <c r="K38" s="196" t="s">
        <v>570</v>
      </c>
      <c r="L38" s="196" t="s">
        <v>317</v>
      </c>
      <c r="M38" s="196">
        <v>1</v>
      </c>
      <c r="N38" s="603"/>
      <c r="O38" s="603"/>
      <c r="P38" s="612"/>
      <c r="Q38" s="612"/>
      <c r="R38" s="612"/>
      <c r="S38" s="615"/>
      <c r="T38" s="609"/>
      <c r="U38" s="609"/>
      <c r="V38" s="609"/>
      <c r="W38" s="603"/>
      <c r="X38" s="603"/>
      <c r="Y38" s="603"/>
      <c r="Z38" s="603"/>
      <c r="AA38" s="606"/>
      <c r="AB38" s="609"/>
      <c r="AC38" s="612"/>
      <c r="AD38" s="612"/>
      <c r="AE38" s="612"/>
      <c r="AF38" s="609"/>
      <c r="AG38" s="612"/>
      <c r="AH38" s="618"/>
      <c r="AI38" s="618"/>
      <c r="AJ38" s="615"/>
    </row>
    <row r="39" spans="2:36" ht="51" x14ac:dyDescent="0.25">
      <c r="B39" s="613"/>
      <c r="C39" s="604"/>
      <c r="D39" s="604"/>
      <c r="E39" s="604"/>
      <c r="F39" s="604"/>
      <c r="G39" s="604"/>
      <c r="H39" s="604"/>
      <c r="I39" s="604"/>
      <c r="J39" s="196" t="s">
        <v>571</v>
      </c>
      <c r="K39" s="196" t="s">
        <v>572</v>
      </c>
      <c r="L39" s="196" t="s">
        <v>573</v>
      </c>
      <c r="M39" s="198">
        <v>250</v>
      </c>
      <c r="N39" s="604"/>
      <c r="O39" s="604"/>
      <c r="P39" s="613"/>
      <c r="Q39" s="613"/>
      <c r="R39" s="613"/>
      <c r="S39" s="616"/>
      <c r="T39" s="610"/>
      <c r="U39" s="610"/>
      <c r="V39" s="610"/>
      <c r="W39" s="604"/>
      <c r="X39" s="604"/>
      <c r="Y39" s="604"/>
      <c r="Z39" s="604"/>
      <c r="AA39" s="607"/>
      <c r="AB39" s="610"/>
      <c r="AC39" s="613"/>
      <c r="AD39" s="613"/>
      <c r="AE39" s="613"/>
      <c r="AF39" s="610"/>
      <c r="AG39" s="613"/>
      <c r="AH39" s="619"/>
      <c r="AI39" s="619"/>
      <c r="AJ39" s="616"/>
    </row>
    <row r="40" spans="2:36" ht="63.75" x14ac:dyDescent="0.25">
      <c r="B40" s="611" t="s">
        <v>584</v>
      </c>
      <c r="C40" s="602" t="s">
        <v>585</v>
      </c>
      <c r="D40" s="602" t="s">
        <v>562</v>
      </c>
      <c r="E40" s="602" t="s">
        <v>563</v>
      </c>
      <c r="F40" s="602" t="s">
        <v>585</v>
      </c>
      <c r="G40" s="602" t="s">
        <v>564</v>
      </c>
      <c r="H40" s="602" t="s">
        <v>79</v>
      </c>
      <c r="I40" s="602" t="s">
        <v>79</v>
      </c>
      <c r="J40" s="196" t="s">
        <v>565</v>
      </c>
      <c r="K40" s="196" t="s">
        <v>566</v>
      </c>
      <c r="L40" s="196" t="s">
        <v>567</v>
      </c>
      <c r="M40" s="197">
        <v>65530</v>
      </c>
      <c r="N40" s="602" t="s">
        <v>196</v>
      </c>
      <c r="O40" s="602" t="s">
        <v>105</v>
      </c>
      <c r="P40" s="611" t="s">
        <v>224</v>
      </c>
      <c r="Q40" s="611" t="s">
        <v>84</v>
      </c>
      <c r="R40" s="611" t="s">
        <v>85</v>
      </c>
      <c r="S40" s="614" t="s">
        <v>144</v>
      </c>
      <c r="T40" s="608">
        <v>55700</v>
      </c>
      <c r="U40" s="628">
        <v>55700</v>
      </c>
      <c r="V40" s="608">
        <v>55700</v>
      </c>
      <c r="W40" s="602" t="s">
        <v>244</v>
      </c>
      <c r="X40" s="602" t="s">
        <v>244</v>
      </c>
      <c r="Y40" s="602" t="s">
        <v>244</v>
      </c>
      <c r="Z40" s="602" t="s">
        <v>244</v>
      </c>
      <c r="AA40" s="605" t="s">
        <v>244</v>
      </c>
      <c r="AB40" s="608">
        <v>9830</v>
      </c>
      <c r="AC40" s="611" t="s">
        <v>225</v>
      </c>
      <c r="AD40" s="611" t="s">
        <v>244</v>
      </c>
      <c r="AE40" s="611" t="s">
        <v>244</v>
      </c>
      <c r="AF40" s="608">
        <v>55700</v>
      </c>
      <c r="AG40" s="611" t="s">
        <v>244</v>
      </c>
      <c r="AH40" s="617" t="s">
        <v>255</v>
      </c>
      <c r="AI40" s="617" t="s">
        <v>256</v>
      </c>
      <c r="AJ40" s="624">
        <v>45595</v>
      </c>
    </row>
    <row r="41" spans="2:36" ht="89.25" x14ac:dyDescent="0.25">
      <c r="B41" s="612"/>
      <c r="C41" s="603"/>
      <c r="D41" s="603"/>
      <c r="E41" s="603"/>
      <c r="F41" s="603"/>
      <c r="G41" s="603"/>
      <c r="H41" s="603"/>
      <c r="I41" s="603"/>
      <c r="J41" s="196" t="s">
        <v>569</v>
      </c>
      <c r="K41" s="196" t="s">
        <v>570</v>
      </c>
      <c r="L41" s="196" t="s">
        <v>317</v>
      </c>
      <c r="M41" s="196">
        <v>1</v>
      </c>
      <c r="N41" s="603"/>
      <c r="O41" s="603"/>
      <c r="P41" s="612"/>
      <c r="Q41" s="612"/>
      <c r="R41" s="612"/>
      <c r="S41" s="615"/>
      <c r="T41" s="609"/>
      <c r="U41" s="629"/>
      <c r="V41" s="609"/>
      <c r="W41" s="603"/>
      <c r="X41" s="603"/>
      <c r="Y41" s="603"/>
      <c r="Z41" s="603"/>
      <c r="AA41" s="606"/>
      <c r="AB41" s="609"/>
      <c r="AC41" s="612"/>
      <c r="AD41" s="612"/>
      <c r="AE41" s="612"/>
      <c r="AF41" s="609"/>
      <c r="AG41" s="612"/>
      <c r="AH41" s="618"/>
      <c r="AI41" s="618"/>
      <c r="AJ41" s="625"/>
    </row>
    <row r="42" spans="2:36" ht="51" x14ac:dyDescent="0.25">
      <c r="B42" s="613"/>
      <c r="C42" s="604"/>
      <c r="D42" s="604"/>
      <c r="E42" s="604"/>
      <c r="F42" s="604"/>
      <c r="G42" s="604"/>
      <c r="H42" s="604"/>
      <c r="I42" s="604"/>
      <c r="J42" s="196" t="s">
        <v>571</v>
      </c>
      <c r="K42" s="196" t="s">
        <v>572</v>
      </c>
      <c r="L42" s="196" t="s">
        <v>573</v>
      </c>
      <c r="M42" s="198">
        <v>83</v>
      </c>
      <c r="N42" s="604"/>
      <c r="O42" s="604"/>
      <c r="P42" s="613"/>
      <c r="Q42" s="613"/>
      <c r="R42" s="613"/>
      <c r="S42" s="616"/>
      <c r="T42" s="610"/>
      <c r="U42" s="630"/>
      <c r="V42" s="610"/>
      <c r="W42" s="604"/>
      <c r="X42" s="604"/>
      <c r="Y42" s="604"/>
      <c r="Z42" s="604"/>
      <c r="AA42" s="607"/>
      <c r="AB42" s="610"/>
      <c r="AC42" s="613"/>
      <c r="AD42" s="613"/>
      <c r="AE42" s="613"/>
      <c r="AF42" s="610"/>
      <c r="AG42" s="613"/>
      <c r="AH42" s="619"/>
      <c r="AI42" s="619"/>
      <c r="AJ42" s="625"/>
    </row>
    <row r="43" spans="2:36" ht="76.5" x14ac:dyDescent="0.25">
      <c r="B43" s="602" t="s">
        <v>586</v>
      </c>
      <c r="C43" s="626" t="s">
        <v>587</v>
      </c>
      <c r="D43" s="626" t="s">
        <v>588</v>
      </c>
      <c r="E43" s="626" t="s">
        <v>589</v>
      </c>
      <c r="F43" s="626" t="s">
        <v>587</v>
      </c>
      <c r="G43" s="626" t="s">
        <v>590</v>
      </c>
      <c r="H43" s="626" t="s">
        <v>79</v>
      </c>
      <c r="I43" s="626" t="s">
        <v>79</v>
      </c>
      <c r="J43" s="199" t="s">
        <v>591</v>
      </c>
      <c r="K43" s="199" t="s">
        <v>592</v>
      </c>
      <c r="L43" s="199" t="s">
        <v>150</v>
      </c>
      <c r="M43" s="200">
        <v>30000</v>
      </c>
      <c r="N43" s="626" t="s">
        <v>196</v>
      </c>
      <c r="O43" s="626" t="s">
        <v>208</v>
      </c>
      <c r="P43" s="626" t="s">
        <v>224</v>
      </c>
      <c r="Q43" s="626" t="s">
        <v>84</v>
      </c>
      <c r="R43" s="626" t="s">
        <v>85</v>
      </c>
      <c r="S43" s="626" t="s">
        <v>144</v>
      </c>
      <c r="T43" s="633">
        <v>356500</v>
      </c>
      <c r="U43" s="635">
        <v>356500</v>
      </c>
      <c r="V43" s="635">
        <v>356500</v>
      </c>
      <c r="W43" s="626" t="s">
        <v>244</v>
      </c>
      <c r="X43" s="626" t="s">
        <v>244</v>
      </c>
      <c r="Y43" s="626" t="s">
        <v>244</v>
      </c>
      <c r="Z43" s="626" t="s">
        <v>244</v>
      </c>
      <c r="AA43" s="626" t="s">
        <v>244</v>
      </c>
      <c r="AB43" s="631">
        <v>62912</v>
      </c>
      <c r="AC43" s="626" t="s">
        <v>225</v>
      </c>
      <c r="AD43" s="626" t="s">
        <v>244</v>
      </c>
      <c r="AE43" s="639" t="s">
        <v>244</v>
      </c>
      <c r="AF43" s="640">
        <v>356500</v>
      </c>
      <c r="AG43" s="626" t="s">
        <v>244</v>
      </c>
      <c r="AH43" s="617" t="s">
        <v>275</v>
      </c>
      <c r="AI43" s="617" t="s">
        <v>276</v>
      </c>
      <c r="AJ43" s="637" t="s">
        <v>684</v>
      </c>
    </row>
    <row r="44" spans="2:36" ht="102" x14ac:dyDescent="0.25">
      <c r="B44" s="604"/>
      <c r="C44" s="627"/>
      <c r="D44" s="627"/>
      <c r="E44" s="627"/>
      <c r="F44" s="627"/>
      <c r="G44" s="627"/>
      <c r="H44" s="627"/>
      <c r="I44" s="627"/>
      <c r="J44" s="199" t="s">
        <v>593</v>
      </c>
      <c r="K44" s="199" t="s">
        <v>594</v>
      </c>
      <c r="L44" s="199" t="s">
        <v>455</v>
      </c>
      <c r="M44" s="200">
        <v>2</v>
      </c>
      <c r="N44" s="627"/>
      <c r="O44" s="627"/>
      <c r="P44" s="627"/>
      <c r="Q44" s="627"/>
      <c r="R44" s="627"/>
      <c r="S44" s="627"/>
      <c r="T44" s="634"/>
      <c r="U44" s="636"/>
      <c r="V44" s="636"/>
      <c r="W44" s="627"/>
      <c r="X44" s="627"/>
      <c r="Y44" s="627"/>
      <c r="Z44" s="627"/>
      <c r="AA44" s="627"/>
      <c r="AB44" s="632"/>
      <c r="AC44" s="627"/>
      <c r="AD44" s="627"/>
      <c r="AE44" s="627"/>
      <c r="AF44" s="641"/>
      <c r="AG44" s="627"/>
      <c r="AH44" s="619"/>
      <c r="AI44" s="619"/>
      <c r="AJ44" s="638"/>
    </row>
    <row r="45" spans="2:36" ht="76.5" x14ac:dyDescent="0.25">
      <c r="B45" s="602" t="s">
        <v>595</v>
      </c>
      <c r="C45" s="626" t="s">
        <v>596</v>
      </c>
      <c r="D45" s="626" t="s">
        <v>588</v>
      </c>
      <c r="E45" s="626" t="s">
        <v>589</v>
      </c>
      <c r="F45" s="626" t="s">
        <v>596</v>
      </c>
      <c r="G45" s="626" t="s">
        <v>590</v>
      </c>
      <c r="H45" s="626" t="s">
        <v>79</v>
      </c>
      <c r="I45" s="626" t="s">
        <v>79</v>
      </c>
      <c r="J45" s="199" t="s">
        <v>591</v>
      </c>
      <c r="K45" s="199" t="s">
        <v>592</v>
      </c>
      <c r="L45" s="199" t="s">
        <v>150</v>
      </c>
      <c r="M45" s="200">
        <v>17500</v>
      </c>
      <c r="N45" s="626" t="s">
        <v>196</v>
      </c>
      <c r="O45" s="626" t="s">
        <v>123</v>
      </c>
      <c r="P45" s="626" t="s">
        <v>224</v>
      </c>
      <c r="Q45" s="626" t="s">
        <v>84</v>
      </c>
      <c r="R45" s="626" t="s">
        <v>85</v>
      </c>
      <c r="S45" s="626" t="s">
        <v>144</v>
      </c>
      <c r="T45" s="633">
        <v>4439560.95</v>
      </c>
      <c r="U45" s="635">
        <v>4439560.95</v>
      </c>
      <c r="V45" s="635">
        <v>4439560.95</v>
      </c>
      <c r="W45" s="626" t="s">
        <v>244</v>
      </c>
      <c r="X45" s="626" t="s">
        <v>244</v>
      </c>
      <c r="Y45" s="626" t="s">
        <v>244</v>
      </c>
      <c r="Z45" s="626" t="s">
        <v>244</v>
      </c>
      <c r="AA45" s="626" t="s">
        <v>244</v>
      </c>
      <c r="AB45" s="631">
        <v>783451.94</v>
      </c>
      <c r="AC45" s="626" t="s">
        <v>225</v>
      </c>
      <c r="AD45" s="626" t="s">
        <v>244</v>
      </c>
      <c r="AE45" s="639" t="s">
        <v>244</v>
      </c>
      <c r="AF45" s="640">
        <v>4439560.95</v>
      </c>
      <c r="AG45" s="626" t="s">
        <v>244</v>
      </c>
      <c r="AH45" s="617" t="s">
        <v>448</v>
      </c>
      <c r="AI45" s="617" t="s">
        <v>275</v>
      </c>
      <c r="AJ45" s="637" t="s">
        <v>664</v>
      </c>
    </row>
    <row r="46" spans="2:36" ht="99.6" customHeight="1" x14ac:dyDescent="0.25">
      <c r="B46" s="604"/>
      <c r="C46" s="627"/>
      <c r="D46" s="627"/>
      <c r="E46" s="627"/>
      <c r="F46" s="627"/>
      <c r="G46" s="627"/>
      <c r="H46" s="627"/>
      <c r="I46" s="627"/>
      <c r="J46" s="199" t="s">
        <v>593</v>
      </c>
      <c r="K46" s="199" t="s">
        <v>594</v>
      </c>
      <c r="L46" s="199" t="s">
        <v>455</v>
      </c>
      <c r="M46" s="201">
        <v>4.5</v>
      </c>
      <c r="N46" s="627"/>
      <c r="O46" s="627"/>
      <c r="P46" s="627"/>
      <c r="Q46" s="627"/>
      <c r="R46" s="627"/>
      <c r="S46" s="627"/>
      <c r="T46" s="634"/>
      <c r="U46" s="636"/>
      <c r="V46" s="636"/>
      <c r="W46" s="627"/>
      <c r="X46" s="627"/>
      <c r="Y46" s="627"/>
      <c r="Z46" s="627"/>
      <c r="AA46" s="627"/>
      <c r="AB46" s="632"/>
      <c r="AC46" s="627"/>
      <c r="AD46" s="627"/>
      <c r="AE46" s="627"/>
      <c r="AF46" s="641"/>
      <c r="AG46" s="627"/>
      <c r="AH46" s="619"/>
      <c r="AI46" s="619"/>
      <c r="AJ46" s="638"/>
    </row>
    <row r="47" spans="2:36" ht="89.25" x14ac:dyDescent="0.25">
      <c r="B47" s="593" t="s">
        <v>656</v>
      </c>
      <c r="C47" s="642" t="s">
        <v>657</v>
      </c>
      <c r="D47" s="642" t="s">
        <v>528</v>
      </c>
      <c r="E47" s="642" t="s">
        <v>529</v>
      </c>
      <c r="F47" s="642" t="s">
        <v>657</v>
      </c>
      <c r="G47" s="642" t="s">
        <v>530</v>
      </c>
      <c r="H47" s="642" t="s">
        <v>79</v>
      </c>
      <c r="I47" s="642" t="s">
        <v>79</v>
      </c>
      <c r="J47" s="179" t="s">
        <v>531</v>
      </c>
      <c r="K47" s="179" t="s">
        <v>532</v>
      </c>
      <c r="L47" s="179" t="s">
        <v>533</v>
      </c>
      <c r="M47" s="179">
        <v>3.04</v>
      </c>
      <c r="N47" s="642" t="s">
        <v>534</v>
      </c>
      <c r="O47" s="642" t="s">
        <v>543</v>
      </c>
      <c r="P47" s="593" t="s">
        <v>224</v>
      </c>
      <c r="Q47" s="593" t="s">
        <v>84</v>
      </c>
      <c r="R47" s="593" t="s">
        <v>85</v>
      </c>
      <c r="S47" s="593" t="s">
        <v>144</v>
      </c>
      <c r="T47" s="594">
        <v>583870</v>
      </c>
      <c r="U47" s="594">
        <v>583870</v>
      </c>
      <c r="V47" s="594">
        <v>583870</v>
      </c>
      <c r="W47" s="642" t="s">
        <v>244</v>
      </c>
      <c r="X47" s="642" t="s">
        <v>244</v>
      </c>
      <c r="Y47" s="642" t="s">
        <v>244</v>
      </c>
      <c r="Z47" s="642" t="s">
        <v>244</v>
      </c>
      <c r="AA47" s="593" t="s">
        <v>244</v>
      </c>
      <c r="AB47" s="594">
        <v>1802080</v>
      </c>
      <c r="AC47" s="593" t="s">
        <v>225</v>
      </c>
      <c r="AD47" s="593" t="s">
        <v>244</v>
      </c>
      <c r="AE47" s="593" t="s">
        <v>244</v>
      </c>
      <c r="AF47" s="594">
        <v>583870</v>
      </c>
      <c r="AG47" s="593" t="s">
        <v>244</v>
      </c>
      <c r="AH47" s="598" t="s">
        <v>658</v>
      </c>
      <c r="AI47" s="598" t="s">
        <v>443</v>
      </c>
      <c r="AJ47" s="624">
        <v>45747</v>
      </c>
    </row>
    <row r="48" spans="2:36" ht="76.5" x14ac:dyDescent="0.25">
      <c r="B48" s="593"/>
      <c r="C48" s="642"/>
      <c r="D48" s="642"/>
      <c r="E48" s="642"/>
      <c r="F48" s="642"/>
      <c r="G48" s="642"/>
      <c r="H48" s="642"/>
      <c r="I48" s="642"/>
      <c r="J48" s="179" t="s">
        <v>547</v>
      </c>
      <c r="K48" s="179" t="s">
        <v>548</v>
      </c>
      <c r="L48" s="179" t="s">
        <v>549</v>
      </c>
      <c r="M48" s="180">
        <v>140</v>
      </c>
      <c r="N48" s="642"/>
      <c r="O48" s="642"/>
      <c r="P48" s="593"/>
      <c r="Q48" s="593"/>
      <c r="R48" s="593"/>
      <c r="S48" s="593"/>
      <c r="T48" s="594"/>
      <c r="U48" s="594"/>
      <c r="V48" s="594"/>
      <c r="W48" s="642"/>
      <c r="X48" s="642"/>
      <c r="Y48" s="642"/>
      <c r="Z48" s="642"/>
      <c r="AA48" s="593"/>
      <c r="AB48" s="594"/>
      <c r="AC48" s="593"/>
      <c r="AD48" s="593"/>
      <c r="AE48" s="593"/>
      <c r="AF48" s="594"/>
      <c r="AG48" s="593"/>
      <c r="AH48" s="598"/>
      <c r="AI48" s="598"/>
      <c r="AJ48" s="625"/>
    </row>
    <row r="49" spans="2:36" ht="89.25" x14ac:dyDescent="0.25">
      <c r="B49" s="593"/>
      <c r="C49" s="642"/>
      <c r="D49" s="642"/>
      <c r="E49" s="642"/>
      <c r="F49" s="642"/>
      <c r="G49" s="642"/>
      <c r="H49" s="642"/>
      <c r="I49" s="642"/>
      <c r="J49" s="179" t="s">
        <v>537</v>
      </c>
      <c r="K49" s="179" t="s">
        <v>538</v>
      </c>
      <c r="L49" s="179" t="s">
        <v>150</v>
      </c>
      <c r="M49" s="180">
        <v>973</v>
      </c>
      <c r="N49" s="642"/>
      <c r="O49" s="642"/>
      <c r="P49" s="593"/>
      <c r="Q49" s="593"/>
      <c r="R49" s="593"/>
      <c r="S49" s="593"/>
      <c r="T49" s="594"/>
      <c r="U49" s="594"/>
      <c r="V49" s="594"/>
      <c r="W49" s="642"/>
      <c r="X49" s="642"/>
      <c r="Y49" s="642"/>
      <c r="Z49" s="642"/>
      <c r="AA49" s="593"/>
      <c r="AB49" s="594"/>
      <c r="AC49" s="593"/>
      <c r="AD49" s="593"/>
      <c r="AE49" s="593"/>
      <c r="AF49" s="594"/>
      <c r="AG49" s="593"/>
      <c r="AH49" s="598"/>
      <c r="AI49" s="598"/>
      <c r="AJ49" s="625"/>
    </row>
  </sheetData>
  <mergeCells count="458">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 ref="Q47:Q49"/>
    <mergeCell ref="R47:R49"/>
    <mergeCell ref="S47:S49"/>
    <mergeCell ref="T47:T49"/>
    <mergeCell ref="U47:U49"/>
    <mergeCell ref="V47:V49"/>
    <mergeCell ref="G47:G49"/>
    <mergeCell ref="H47:H49"/>
    <mergeCell ref="I47:I49"/>
    <mergeCell ref="N47:N49"/>
    <mergeCell ref="O47:O49"/>
    <mergeCell ref="P47:P49"/>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N6:N7"/>
    <mergeCell ref="O6:O7"/>
    <mergeCell ref="P6:P7"/>
    <mergeCell ref="Q6:Q7"/>
    <mergeCell ref="B8:B11"/>
    <mergeCell ref="C8:C11"/>
    <mergeCell ref="D8:D11"/>
    <mergeCell ref="E8:E11"/>
    <mergeCell ref="F8:F11"/>
    <mergeCell ref="G8:G11"/>
    <mergeCell ref="H8:H11"/>
    <mergeCell ref="I8:I11"/>
    <mergeCell ref="N8:N11"/>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BFCB3-446E-4263-8721-D2C707CCE44A}">
  <dimension ref="A1:AL171"/>
  <sheetViews>
    <sheetView zoomScale="90" zoomScaleNormal="90" workbookViewId="0">
      <selection activeCell="A6" sqref="A6"/>
    </sheetView>
  </sheetViews>
  <sheetFormatPr defaultColWidth="9.28515625" defaultRowHeight="12" x14ac:dyDescent="0.2"/>
  <cols>
    <col min="1" max="1" width="5.28515625" style="211" customWidth="1"/>
    <col min="2" max="2" width="21.5703125" style="264" customWidth="1"/>
    <col min="3" max="3" width="18.42578125" style="211" customWidth="1"/>
    <col min="4" max="4" width="14.28515625" style="264" customWidth="1"/>
    <col min="5" max="5" width="14.28515625" style="211" customWidth="1"/>
    <col min="6" max="6" width="18.5703125" style="211" customWidth="1"/>
    <col min="7" max="7" width="51.5703125" style="211" customWidth="1"/>
    <col min="8" max="8" width="11.42578125" style="211" customWidth="1"/>
    <col min="9" max="9" width="11.7109375" style="211" customWidth="1"/>
    <col min="10" max="10" width="15.42578125" style="265" customWidth="1"/>
    <col min="11" max="13" width="10.7109375" style="265" customWidth="1"/>
    <col min="14" max="14" width="10.7109375" style="211" customWidth="1"/>
    <col min="15" max="16" width="16.42578125" style="211" customWidth="1"/>
    <col min="17" max="17" width="19.28515625" style="211" customWidth="1"/>
    <col min="18" max="18" width="16.42578125" style="211" customWidth="1"/>
    <col min="19" max="19" width="14.42578125" style="211" customWidth="1"/>
    <col min="20" max="21" width="14.42578125" style="267" customWidth="1"/>
    <col min="22" max="22" width="12" style="267" customWidth="1"/>
    <col min="23" max="23" width="11.5703125" style="267" customWidth="1"/>
    <col min="24" max="24" width="10.42578125" style="267" customWidth="1"/>
    <col min="25" max="25" width="12.28515625" style="267" customWidth="1"/>
    <col min="26" max="27" width="12.5703125" style="267" customWidth="1"/>
    <col min="28" max="29" width="11.5703125" style="267" customWidth="1"/>
    <col min="30" max="30" width="12.5703125" style="267" customWidth="1"/>
    <col min="31" max="31" width="13" style="211" customWidth="1"/>
    <col min="32" max="33" width="11.5703125" style="267" customWidth="1"/>
    <col min="34" max="34" width="24.7109375" style="211" customWidth="1"/>
    <col min="35" max="35" width="20" style="211" customWidth="1"/>
    <col min="36" max="36" width="10.5703125" style="211" customWidth="1"/>
    <col min="37" max="37" width="9.28515625" style="211"/>
    <col min="38" max="38" width="9.85546875" style="211" bestFit="1" customWidth="1"/>
    <col min="39" max="16384" width="9.28515625" style="211"/>
  </cols>
  <sheetData>
    <row r="1" spans="1:38" x14ac:dyDescent="0.2">
      <c r="A1" s="210"/>
      <c r="B1" s="527" t="s">
        <v>40</v>
      </c>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210"/>
    </row>
    <row r="2" spans="1:38" x14ac:dyDescent="0.2">
      <c r="A2" s="210"/>
      <c r="B2" s="212"/>
      <c r="C2" s="210"/>
      <c r="D2" s="212"/>
      <c r="E2" s="210"/>
      <c r="F2" s="210"/>
      <c r="G2" s="210"/>
      <c r="H2" s="210"/>
      <c r="I2" s="210"/>
      <c r="J2" s="213"/>
      <c r="K2" s="213"/>
      <c r="L2" s="213"/>
      <c r="M2" s="213"/>
      <c r="N2" s="210"/>
      <c r="O2" s="210"/>
      <c r="P2" s="210"/>
      <c r="Q2" s="210"/>
      <c r="R2" s="210"/>
      <c r="S2" s="210"/>
      <c r="T2" s="214"/>
      <c r="U2" s="214"/>
      <c r="V2" s="214"/>
      <c r="W2" s="214"/>
      <c r="X2" s="214"/>
      <c r="Y2" s="214"/>
      <c r="Z2" s="214"/>
      <c r="AA2" s="214"/>
      <c r="AB2" s="214"/>
      <c r="AC2" s="214"/>
      <c r="AD2" s="214"/>
      <c r="AE2" s="210"/>
      <c r="AF2" s="214"/>
      <c r="AG2" s="214"/>
      <c r="AH2" s="210"/>
      <c r="AI2" s="210"/>
      <c r="AJ2" s="210"/>
    </row>
    <row r="3" spans="1:38" ht="32.25" customHeight="1" x14ac:dyDescent="0.2">
      <c r="A3" s="210"/>
      <c r="B3" s="525" t="s">
        <v>0</v>
      </c>
      <c r="C3" s="525" t="s">
        <v>1</v>
      </c>
      <c r="D3" s="525" t="s">
        <v>28</v>
      </c>
      <c r="E3" s="525" t="s">
        <v>29</v>
      </c>
      <c r="F3" s="525" t="s">
        <v>30</v>
      </c>
      <c r="G3" s="525" t="s">
        <v>3</v>
      </c>
      <c r="H3" s="525" t="s">
        <v>4</v>
      </c>
      <c r="I3" s="525" t="s">
        <v>5</v>
      </c>
      <c r="J3" s="526" t="s">
        <v>6</v>
      </c>
      <c r="K3" s="526"/>
      <c r="L3" s="526"/>
      <c r="M3" s="526"/>
      <c r="N3" s="525" t="s">
        <v>47</v>
      </c>
      <c r="O3" s="525" t="s">
        <v>31</v>
      </c>
      <c r="P3" s="525" t="s">
        <v>42</v>
      </c>
      <c r="Q3" s="525" t="s">
        <v>32</v>
      </c>
      <c r="R3" s="525" t="s">
        <v>37</v>
      </c>
      <c r="S3" s="525" t="s">
        <v>33</v>
      </c>
      <c r="T3" s="525" t="s">
        <v>55</v>
      </c>
      <c r="U3" s="525" t="s">
        <v>57</v>
      </c>
      <c r="V3" s="526" t="s">
        <v>59</v>
      </c>
      <c r="W3" s="526"/>
      <c r="X3" s="526"/>
      <c r="Y3" s="526"/>
      <c r="Z3" s="526"/>
      <c r="AA3" s="526"/>
      <c r="AB3" s="525" t="s">
        <v>69</v>
      </c>
      <c r="AC3" s="525" t="s">
        <v>75</v>
      </c>
      <c r="AD3" s="525" t="s">
        <v>231</v>
      </c>
      <c r="AE3" s="525"/>
      <c r="AF3" s="525"/>
      <c r="AG3" s="525" t="s">
        <v>27</v>
      </c>
      <c r="AH3" s="525" t="s">
        <v>36</v>
      </c>
      <c r="AI3" s="525" t="s">
        <v>34</v>
      </c>
      <c r="AJ3" s="525" t="s">
        <v>35</v>
      </c>
    </row>
    <row r="4" spans="1:38" ht="120" x14ac:dyDescent="0.2">
      <c r="A4" s="210"/>
      <c r="B4" s="525"/>
      <c r="C4" s="525"/>
      <c r="D4" s="525"/>
      <c r="E4" s="525"/>
      <c r="F4" s="525"/>
      <c r="G4" s="525"/>
      <c r="H4" s="525"/>
      <c r="I4" s="525"/>
      <c r="J4" s="215" t="s">
        <v>7</v>
      </c>
      <c r="K4" s="215" t="s">
        <v>8</v>
      </c>
      <c r="L4" s="215" t="s">
        <v>9</v>
      </c>
      <c r="M4" s="215" t="s">
        <v>10</v>
      </c>
      <c r="N4" s="525"/>
      <c r="O4" s="525"/>
      <c r="P4" s="525"/>
      <c r="Q4" s="525"/>
      <c r="R4" s="525"/>
      <c r="S4" s="525"/>
      <c r="T4" s="525"/>
      <c r="U4" s="525"/>
      <c r="V4" s="215" t="s">
        <v>232</v>
      </c>
      <c r="W4" s="215" t="s">
        <v>62</v>
      </c>
      <c r="X4" s="215" t="s">
        <v>15</v>
      </c>
      <c r="Y4" s="215" t="s">
        <v>63</v>
      </c>
      <c r="Z4" s="215" t="s">
        <v>60</v>
      </c>
      <c r="AA4" s="215" t="s">
        <v>25</v>
      </c>
      <c r="AB4" s="525"/>
      <c r="AC4" s="525"/>
      <c r="AD4" s="215" t="s">
        <v>16</v>
      </c>
      <c r="AE4" s="215" t="s">
        <v>17</v>
      </c>
      <c r="AF4" s="215" t="s">
        <v>26</v>
      </c>
      <c r="AG4" s="525"/>
      <c r="AH4" s="525"/>
      <c r="AI4" s="525"/>
      <c r="AJ4" s="525"/>
    </row>
    <row r="5" spans="1:38" ht="12.75" thickBot="1" x14ac:dyDescent="0.25">
      <c r="A5" s="210"/>
      <c r="B5" s="216">
        <v>1</v>
      </c>
      <c r="C5" s="216">
        <v>2</v>
      </c>
      <c r="D5" s="216">
        <v>3</v>
      </c>
      <c r="E5" s="216">
        <v>4</v>
      </c>
      <c r="F5" s="216">
        <v>5</v>
      </c>
      <c r="G5" s="216">
        <v>6</v>
      </c>
      <c r="H5" s="216">
        <v>7</v>
      </c>
      <c r="I5" s="216">
        <v>8</v>
      </c>
      <c r="J5" s="217">
        <v>9</v>
      </c>
      <c r="K5" s="217">
        <v>10</v>
      </c>
      <c r="L5" s="217">
        <v>11</v>
      </c>
      <c r="M5" s="217">
        <v>12</v>
      </c>
      <c r="N5" s="216">
        <v>13</v>
      </c>
      <c r="O5" s="216">
        <v>14</v>
      </c>
      <c r="P5" s="216">
        <v>15</v>
      </c>
      <c r="Q5" s="216">
        <v>16</v>
      </c>
      <c r="R5" s="216">
        <v>17</v>
      </c>
      <c r="S5" s="216">
        <v>18</v>
      </c>
      <c r="T5" s="218">
        <v>19</v>
      </c>
      <c r="U5" s="218">
        <v>20</v>
      </c>
      <c r="V5" s="218">
        <v>21</v>
      </c>
      <c r="W5" s="218">
        <v>22</v>
      </c>
      <c r="X5" s="218">
        <v>23</v>
      </c>
      <c r="Y5" s="218">
        <v>24</v>
      </c>
      <c r="Z5" s="218">
        <v>25</v>
      </c>
      <c r="AA5" s="218">
        <v>26</v>
      </c>
      <c r="AB5" s="218">
        <v>27</v>
      </c>
      <c r="AC5" s="218">
        <v>28</v>
      </c>
      <c r="AD5" s="218">
        <v>29</v>
      </c>
      <c r="AE5" s="216">
        <v>30</v>
      </c>
      <c r="AF5" s="218">
        <v>31</v>
      </c>
      <c r="AG5" s="218">
        <v>32</v>
      </c>
      <c r="AH5" s="216">
        <v>33</v>
      </c>
      <c r="AI5" s="216">
        <v>34</v>
      </c>
      <c r="AJ5" s="216">
        <v>35</v>
      </c>
    </row>
    <row r="6" spans="1:38" ht="39.75" hidden="1" customHeight="1" thickBot="1" x14ac:dyDescent="0.25">
      <c r="A6" s="210"/>
      <c r="B6" s="219" t="s">
        <v>49</v>
      </c>
      <c r="C6" s="219" t="s">
        <v>18</v>
      </c>
      <c r="D6" s="219" t="s">
        <v>50</v>
      </c>
      <c r="E6" s="219" t="s">
        <v>51</v>
      </c>
      <c r="F6" s="219" t="s">
        <v>2</v>
      </c>
      <c r="G6" s="219" t="s">
        <v>619</v>
      </c>
      <c r="H6" s="219" t="s">
        <v>19</v>
      </c>
      <c r="I6" s="219" t="s">
        <v>233</v>
      </c>
      <c r="J6" s="219" t="s">
        <v>12</v>
      </c>
      <c r="K6" s="219" t="s">
        <v>11</v>
      </c>
      <c r="L6" s="219" t="s">
        <v>13</v>
      </c>
      <c r="M6" s="219" t="s">
        <v>14</v>
      </c>
      <c r="N6" s="219" t="s">
        <v>48</v>
      </c>
      <c r="O6" s="219" t="s">
        <v>54</v>
      </c>
      <c r="P6" s="219" t="s">
        <v>43</v>
      </c>
      <c r="Q6" s="219" t="s">
        <v>44</v>
      </c>
      <c r="R6" s="219" t="s">
        <v>45</v>
      </c>
      <c r="S6" s="219" t="s">
        <v>46</v>
      </c>
      <c r="T6" s="220" t="s">
        <v>234</v>
      </c>
      <c r="U6" s="220" t="s">
        <v>58</v>
      </c>
      <c r="V6" s="220" t="s">
        <v>64</v>
      </c>
      <c r="W6" s="220" t="s">
        <v>65</v>
      </c>
      <c r="X6" s="220" t="s">
        <v>672</v>
      </c>
      <c r="Y6" s="220" t="s">
        <v>20</v>
      </c>
      <c r="Z6" s="220" t="s">
        <v>67</v>
      </c>
      <c r="AA6" s="220" t="s">
        <v>68</v>
      </c>
      <c r="AB6" s="220" t="s">
        <v>70</v>
      </c>
      <c r="AC6" s="220" t="s">
        <v>41</v>
      </c>
      <c r="AD6" s="220" t="s">
        <v>71</v>
      </c>
      <c r="AE6" s="219" t="s">
        <v>72</v>
      </c>
      <c r="AF6" s="220" t="s">
        <v>76</v>
      </c>
      <c r="AG6" s="220" t="s">
        <v>38</v>
      </c>
      <c r="AH6" s="219" t="s">
        <v>21</v>
      </c>
      <c r="AI6" s="219" t="s">
        <v>22</v>
      </c>
      <c r="AJ6" s="219" t="s">
        <v>39</v>
      </c>
    </row>
    <row r="7" spans="1:38" ht="48" customHeight="1" thickBot="1" x14ac:dyDescent="0.25">
      <c r="A7" s="210"/>
      <c r="B7" s="339" t="s">
        <v>235</v>
      </c>
      <c r="C7" s="298" t="s">
        <v>236</v>
      </c>
      <c r="D7" s="298" t="s">
        <v>237</v>
      </c>
      <c r="E7" s="298" t="s">
        <v>238</v>
      </c>
      <c r="F7" s="341" t="s">
        <v>620</v>
      </c>
      <c r="G7" s="298" t="s">
        <v>239</v>
      </c>
      <c r="H7" s="298" t="s">
        <v>79</v>
      </c>
      <c r="I7" s="298" t="s">
        <v>79</v>
      </c>
      <c r="J7" s="221" t="s">
        <v>240</v>
      </c>
      <c r="K7" s="222" t="s">
        <v>241</v>
      </c>
      <c r="L7" s="222" t="s">
        <v>242</v>
      </c>
      <c r="M7" s="222">
        <v>1</v>
      </c>
      <c r="N7" s="298" t="s">
        <v>196</v>
      </c>
      <c r="O7" s="298" t="s">
        <v>114</v>
      </c>
      <c r="P7" s="298" t="s">
        <v>243</v>
      </c>
      <c r="Q7" s="298" t="s">
        <v>84</v>
      </c>
      <c r="R7" s="298" t="s">
        <v>85</v>
      </c>
      <c r="S7" s="298" t="s">
        <v>144</v>
      </c>
      <c r="T7" s="427">
        <f>+U7</f>
        <v>7574428</v>
      </c>
      <c r="U7" s="330">
        <f>SUM(V7:AA9)</f>
        <v>7574428</v>
      </c>
      <c r="V7" s="330">
        <v>7574428</v>
      </c>
      <c r="W7" s="316" t="s">
        <v>244</v>
      </c>
      <c r="X7" s="316" t="s">
        <v>244</v>
      </c>
      <c r="Y7" s="316" t="s">
        <v>244</v>
      </c>
      <c r="Z7" s="316" t="s">
        <v>244</v>
      </c>
      <c r="AA7" s="316" t="s">
        <v>244</v>
      </c>
      <c r="AB7" s="330">
        <v>1336665</v>
      </c>
      <c r="AC7" s="316" t="s">
        <v>86</v>
      </c>
      <c r="AD7" s="316" t="s">
        <v>244</v>
      </c>
      <c r="AE7" s="330">
        <f t="shared" ref="AE7" si="0">+U7</f>
        <v>7574428</v>
      </c>
      <c r="AF7" s="316" t="s">
        <v>244</v>
      </c>
      <c r="AG7" s="316" t="s">
        <v>244</v>
      </c>
      <c r="AH7" s="319" t="s">
        <v>245</v>
      </c>
      <c r="AI7" s="319" t="s">
        <v>246</v>
      </c>
      <c r="AJ7" s="423"/>
    </row>
    <row r="8" spans="1:38" ht="143.25" customHeight="1" thickBot="1" x14ac:dyDescent="0.25">
      <c r="A8" s="210"/>
      <c r="B8" s="442"/>
      <c r="C8" s="430"/>
      <c r="D8" s="430"/>
      <c r="E8" s="430"/>
      <c r="F8" s="342"/>
      <c r="G8" s="430"/>
      <c r="H8" s="430"/>
      <c r="I8" s="430"/>
      <c r="J8" s="223" t="s">
        <v>247</v>
      </c>
      <c r="K8" s="224" t="s">
        <v>248</v>
      </c>
      <c r="L8" s="224" t="s">
        <v>249</v>
      </c>
      <c r="M8" s="225">
        <v>1723.89</v>
      </c>
      <c r="N8" s="430"/>
      <c r="O8" s="430"/>
      <c r="P8" s="430"/>
      <c r="Q8" s="430"/>
      <c r="R8" s="430"/>
      <c r="S8" s="430"/>
      <c r="T8" s="430"/>
      <c r="U8" s="331"/>
      <c r="V8" s="331"/>
      <c r="W8" s="317"/>
      <c r="X8" s="317"/>
      <c r="Y8" s="317"/>
      <c r="Z8" s="317"/>
      <c r="AA8" s="317"/>
      <c r="AB8" s="331"/>
      <c r="AC8" s="317"/>
      <c r="AD8" s="317"/>
      <c r="AE8" s="331"/>
      <c r="AF8" s="317"/>
      <c r="AG8" s="317"/>
      <c r="AH8" s="320"/>
      <c r="AI8" s="320"/>
      <c r="AJ8" s="424"/>
    </row>
    <row r="9" spans="1:38" ht="72.75" thickBot="1" x14ac:dyDescent="0.25">
      <c r="A9" s="210"/>
      <c r="B9" s="457"/>
      <c r="C9" s="450"/>
      <c r="D9" s="450"/>
      <c r="E9" s="450"/>
      <c r="F9" s="351"/>
      <c r="G9" s="450"/>
      <c r="H9" s="450"/>
      <c r="I9" s="450"/>
      <c r="J9" s="226" t="s">
        <v>250</v>
      </c>
      <c r="K9" s="227" t="s">
        <v>251</v>
      </c>
      <c r="L9" s="227" t="s">
        <v>252</v>
      </c>
      <c r="M9" s="227">
        <v>24000</v>
      </c>
      <c r="N9" s="450"/>
      <c r="O9" s="450"/>
      <c r="P9" s="450"/>
      <c r="Q9" s="450"/>
      <c r="R9" s="450"/>
      <c r="S9" s="450"/>
      <c r="T9" s="450"/>
      <c r="U9" s="346"/>
      <c r="V9" s="346"/>
      <c r="W9" s="345"/>
      <c r="X9" s="345"/>
      <c r="Y9" s="345"/>
      <c r="Z9" s="345"/>
      <c r="AA9" s="345"/>
      <c r="AB9" s="346"/>
      <c r="AC9" s="345"/>
      <c r="AD9" s="345"/>
      <c r="AE9" s="346"/>
      <c r="AF9" s="345"/>
      <c r="AG9" s="345"/>
      <c r="AH9" s="347"/>
      <c r="AI9" s="347"/>
      <c r="AJ9" s="447"/>
    </row>
    <row r="10" spans="1:38" ht="48" customHeight="1" x14ac:dyDescent="0.2">
      <c r="A10" s="210"/>
      <c r="B10" s="522" t="s">
        <v>253</v>
      </c>
      <c r="C10" s="333" t="s">
        <v>254</v>
      </c>
      <c r="D10" s="308" t="s">
        <v>237</v>
      </c>
      <c r="E10" s="308" t="s">
        <v>238</v>
      </c>
      <c r="F10" s="377" t="s">
        <v>621</v>
      </c>
      <c r="G10" s="308" t="s">
        <v>239</v>
      </c>
      <c r="H10" s="333" t="s">
        <v>79</v>
      </c>
      <c r="I10" s="333" t="s">
        <v>79</v>
      </c>
      <c r="J10" s="202" t="s">
        <v>240</v>
      </c>
      <c r="K10" s="202" t="s">
        <v>241</v>
      </c>
      <c r="L10" s="202" t="s">
        <v>242</v>
      </c>
      <c r="M10" s="202">
        <v>1</v>
      </c>
      <c r="N10" s="333" t="s">
        <v>196</v>
      </c>
      <c r="O10" s="333" t="s">
        <v>208</v>
      </c>
      <c r="P10" s="333" t="s">
        <v>243</v>
      </c>
      <c r="Q10" s="333" t="s">
        <v>84</v>
      </c>
      <c r="R10" s="333" t="s">
        <v>85</v>
      </c>
      <c r="S10" s="333" t="s">
        <v>144</v>
      </c>
      <c r="T10" s="369">
        <f>+U10+U13+U17</f>
        <v>7398183</v>
      </c>
      <c r="U10" s="369">
        <f>SUM(V10:AA12)</f>
        <v>2455000</v>
      </c>
      <c r="V10" s="369">
        <v>2455000</v>
      </c>
      <c r="W10" s="333" t="s">
        <v>244</v>
      </c>
      <c r="X10" s="333" t="s">
        <v>244</v>
      </c>
      <c r="Y10" s="333" t="s">
        <v>244</v>
      </c>
      <c r="Z10" s="519" t="s">
        <v>244</v>
      </c>
      <c r="AA10" s="316" t="s">
        <v>244</v>
      </c>
      <c r="AB10" s="330">
        <v>433236</v>
      </c>
      <c r="AC10" s="316" t="s">
        <v>86</v>
      </c>
      <c r="AD10" s="316" t="s">
        <v>244</v>
      </c>
      <c r="AE10" s="330">
        <f t="shared" ref="AE10" si="1">+U10</f>
        <v>2455000</v>
      </c>
      <c r="AF10" s="316" t="s">
        <v>244</v>
      </c>
      <c r="AG10" s="316" t="s">
        <v>244</v>
      </c>
      <c r="AH10" s="319" t="s">
        <v>255</v>
      </c>
      <c r="AI10" s="319" t="s">
        <v>256</v>
      </c>
      <c r="AJ10" s="423"/>
      <c r="AL10" s="268"/>
    </row>
    <row r="11" spans="1:38" ht="48" x14ac:dyDescent="0.2">
      <c r="A11" s="210"/>
      <c r="B11" s="523"/>
      <c r="C11" s="520"/>
      <c r="D11" s="360"/>
      <c r="E11" s="360"/>
      <c r="F11" s="361"/>
      <c r="G11" s="360"/>
      <c r="H11" s="520"/>
      <c r="I11" s="520"/>
      <c r="J11" s="10" t="s">
        <v>257</v>
      </c>
      <c r="K11" s="10" t="s">
        <v>258</v>
      </c>
      <c r="L11" s="10" t="s">
        <v>249</v>
      </c>
      <c r="M11" s="10">
        <v>61109</v>
      </c>
      <c r="N11" s="520"/>
      <c r="O11" s="520"/>
      <c r="P11" s="520"/>
      <c r="Q11" s="520"/>
      <c r="R11" s="520"/>
      <c r="S11" s="520"/>
      <c r="T11" s="520"/>
      <c r="U11" s="352"/>
      <c r="V11" s="352"/>
      <c r="W11" s="334"/>
      <c r="X11" s="334"/>
      <c r="Y11" s="334"/>
      <c r="Z11" s="517"/>
      <c r="AA11" s="317"/>
      <c r="AB11" s="331"/>
      <c r="AC11" s="317"/>
      <c r="AD11" s="317"/>
      <c r="AE11" s="331"/>
      <c r="AF11" s="317"/>
      <c r="AG11" s="317"/>
      <c r="AH11" s="320"/>
      <c r="AI11" s="320"/>
      <c r="AJ11" s="424"/>
    </row>
    <row r="12" spans="1:38" ht="78.75" customHeight="1" thickBot="1" x14ac:dyDescent="0.25">
      <c r="A12" s="210"/>
      <c r="B12" s="523"/>
      <c r="C12" s="520"/>
      <c r="D12" s="355"/>
      <c r="E12" s="355"/>
      <c r="F12" s="361"/>
      <c r="G12" s="355"/>
      <c r="H12" s="520"/>
      <c r="I12" s="520"/>
      <c r="J12" s="10" t="s">
        <v>259</v>
      </c>
      <c r="K12" s="10" t="s">
        <v>260</v>
      </c>
      <c r="L12" s="10" t="s">
        <v>261</v>
      </c>
      <c r="M12" s="10">
        <v>6.1</v>
      </c>
      <c r="N12" s="520"/>
      <c r="O12" s="520"/>
      <c r="P12" s="520"/>
      <c r="Q12" s="520"/>
      <c r="R12" s="520"/>
      <c r="S12" s="520"/>
      <c r="T12" s="520"/>
      <c r="U12" s="352"/>
      <c r="V12" s="352"/>
      <c r="W12" s="334"/>
      <c r="X12" s="334"/>
      <c r="Y12" s="334"/>
      <c r="Z12" s="517"/>
      <c r="AA12" s="317"/>
      <c r="AB12" s="331"/>
      <c r="AC12" s="317"/>
      <c r="AD12" s="317"/>
      <c r="AE12" s="331"/>
      <c r="AF12" s="317"/>
      <c r="AG12" s="317"/>
      <c r="AH12" s="320"/>
      <c r="AI12" s="320"/>
      <c r="AJ12" s="424"/>
    </row>
    <row r="13" spans="1:38" ht="48" customHeight="1" x14ac:dyDescent="0.2">
      <c r="A13" s="210"/>
      <c r="B13" s="523"/>
      <c r="C13" s="520"/>
      <c r="D13" s="308" t="s">
        <v>237</v>
      </c>
      <c r="E13" s="308" t="s">
        <v>238</v>
      </c>
      <c r="F13" s="361" t="s">
        <v>622</v>
      </c>
      <c r="G13" s="308" t="s">
        <v>239</v>
      </c>
      <c r="H13" s="520"/>
      <c r="I13" s="520"/>
      <c r="J13" s="10" t="s">
        <v>240</v>
      </c>
      <c r="K13" s="10" t="s">
        <v>241</v>
      </c>
      <c r="L13" s="10" t="s">
        <v>242</v>
      </c>
      <c r="M13" s="10">
        <v>1</v>
      </c>
      <c r="N13" s="520"/>
      <c r="O13" s="520"/>
      <c r="P13" s="520"/>
      <c r="Q13" s="520"/>
      <c r="R13" s="520"/>
      <c r="S13" s="520"/>
      <c r="T13" s="520"/>
      <c r="U13" s="352">
        <f>SUM(V13:AA16)</f>
        <v>2818183</v>
      </c>
      <c r="V13" s="352">
        <v>2818183</v>
      </c>
      <c r="W13" s="334" t="s">
        <v>244</v>
      </c>
      <c r="X13" s="334" t="s">
        <v>244</v>
      </c>
      <c r="Y13" s="334" t="s">
        <v>244</v>
      </c>
      <c r="Z13" s="517" t="s">
        <v>244</v>
      </c>
      <c r="AA13" s="317" t="s">
        <v>244</v>
      </c>
      <c r="AB13" s="331">
        <v>497327</v>
      </c>
      <c r="AC13" s="317" t="s">
        <v>86</v>
      </c>
      <c r="AD13" s="317" t="s">
        <v>244</v>
      </c>
      <c r="AE13" s="331">
        <f t="shared" ref="AE13" si="2">+U13</f>
        <v>2818183</v>
      </c>
      <c r="AF13" s="317" t="s">
        <v>244</v>
      </c>
      <c r="AG13" s="317" t="s">
        <v>244</v>
      </c>
      <c r="AH13" s="320"/>
      <c r="AI13" s="320"/>
      <c r="AJ13" s="424"/>
      <c r="AL13" s="268"/>
    </row>
    <row r="14" spans="1:38" ht="48" customHeight="1" x14ac:dyDescent="0.2">
      <c r="A14" s="210"/>
      <c r="B14" s="523"/>
      <c r="C14" s="520"/>
      <c r="D14" s="360"/>
      <c r="E14" s="360"/>
      <c r="F14" s="361"/>
      <c r="G14" s="360"/>
      <c r="H14" s="520"/>
      <c r="I14" s="520"/>
      <c r="J14" s="10" t="s">
        <v>623</v>
      </c>
      <c r="K14" s="10" t="s">
        <v>263</v>
      </c>
      <c r="L14" s="10" t="s">
        <v>261</v>
      </c>
      <c r="M14" s="10" t="s">
        <v>624</v>
      </c>
      <c r="N14" s="520"/>
      <c r="O14" s="520"/>
      <c r="P14" s="520"/>
      <c r="Q14" s="520"/>
      <c r="R14" s="520"/>
      <c r="S14" s="520"/>
      <c r="T14" s="520"/>
      <c r="U14" s="352"/>
      <c r="V14" s="352"/>
      <c r="W14" s="334"/>
      <c r="X14" s="334"/>
      <c r="Y14" s="334"/>
      <c r="Z14" s="517"/>
      <c r="AA14" s="317"/>
      <c r="AB14" s="331"/>
      <c r="AC14" s="317"/>
      <c r="AD14" s="317"/>
      <c r="AE14" s="331"/>
      <c r="AF14" s="317"/>
      <c r="AG14" s="317"/>
      <c r="AH14" s="320"/>
      <c r="AI14" s="320"/>
      <c r="AJ14" s="424"/>
    </row>
    <row r="15" spans="1:38" ht="48" customHeight="1" x14ac:dyDescent="0.2">
      <c r="A15" s="210"/>
      <c r="B15" s="523"/>
      <c r="C15" s="520"/>
      <c r="D15" s="355"/>
      <c r="E15" s="355"/>
      <c r="F15" s="361"/>
      <c r="G15" s="355"/>
      <c r="H15" s="520"/>
      <c r="I15" s="520"/>
      <c r="J15" s="10" t="s">
        <v>257</v>
      </c>
      <c r="K15" s="10" t="s">
        <v>258</v>
      </c>
      <c r="L15" s="10" t="s">
        <v>249</v>
      </c>
      <c r="M15" s="10" t="s">
        <v>625</v>
      </c>
      <c r="N15" s="520"/>
      <c r="O15" s="520"/>
      <c r="P15" s="520"/>
      <c r="Q15" s="520"/>
      <c r="R15" s="520"/>
      <c r="S15" s="520"/>
      <c r="T15" s="520"/>
      <c r="U15" s="352"/>
      <c r="V15" s="352"/>
      <c r="W15" s="334"/>
      <c r="X15" s="334"/>
      <c r="Y15" s="334"/>
      <c r="Z15" s="517"/>
      <c r="AA15" s="317"/>
      <c r="AB15" s="331"/>
      <c r="AC15" s="317"/>
      <c r="AD15" s="317"/>
      <c r="AE15" s="331"/>
      <c r="AF15" s="317"/>
      <c r="AG15" s="317"/>
      <c r="AH15" s="320"/>
      <c r="AI15" s="320"/>
      <c r="AJ15" s="424"/>
    </row>
    <row r="16" spans="1:38" ht="0.75" customHeight="1" thickBot="1" x14ac:dyDescent="0.25">
      <c r="A16" s="210"/>
      <c r="B16" s="523"/>
      <c r="C16" s="520"/>
      <c r="D16" s="228"/>
      <c r="E16" s="228"/>
      <c r="F16" s="361"/>
      <c r="G16" s="228"/>
      <c r="H16" s="520"/>
      <c r="I16" s="520"/>
      <c r="J16" s="10" t="s">
        <v>262</v>
      </c>
      <c r="K16" s="10" t="s">
        <v>263</v>
      </c>
      <c r="L16" s="10" t="s">
        <v>261</v>
      </c>
      <c r="M16" s="10">
        <v>0.24</v>
      </c>
      <c r="N16" s="520"/>
      <c r="O16" s="520"/>
      <c r="P16" s="520"/>
      <c r="Q16" s="520"/>
      <c r="R16" s="520"/>
      <c r="S16" s="520"/>
      <c r="T16" s="520"/>
      <c r="U16" s="352"/>
      <c r="V16" s="352"/>
      <c r="W16" s="334"/>
      <c r="X16" s="334"/>
      <c r="Y16" s="334"/>
      <c r="Z16" s="517"/>
      <c r="AA16" s="317"/>
      <c r="AB16" s="331"/>
      <c r="AC16" s="317"/>
      <c r="AD16" s="317"/>
      <c r="AE16" s="331"/>
      <c r="AF16" s="317"/>
      <c r="AG16" s="317"/>
      <c r="AH16" s="320"/>
      <c r="AI16" s="320"/>
      <c r="AJ16" s="424"/>
    </row>
    <row r="17" spans="1:36" ht="38.25" customHeight="1" x14ac:dyDescent="0.2">
      <c r="A17" s="210"/>
      <c r="B17" s="523"/>
      <c r="C17" s="520"/>
      <c r="D17" s="308" t="s">
        <v>237</v>
      </c>
      <c r="E17" s="308" t="s">
        <v>238</v>
      </c>
      <c r="F17" s="426" t="s">
        <v>626</v>
      </c>
      <c r="G17" s="308" t="s">
        <v>239</v>
      </c>
      <c r="H17" s="520"/>
      <c r="I17" s="520"/>
      <c r="J17" s="10" t="s">
        <v>240</v>
      </c>
      <c r="K17" s="10" t="s">
        <v>241</v>
      </c>
      <c r="L17" s="10" t="s">
        <v>242</v>
      </c>
      <c r="M17" s="10">
        <v>1</v>
      </c>
      <c r="N17" s="520"/>
      <c r="O17" s="520"/>
      <c r="P17" s="520"/>
      <c r="Q17" s="520"/>
      <c r="R17" s="520"/>
      <c r="S17" s="520"/>
      <c r="T17" s="520"/>
      <c r="U17" s="422">
        <v>2125000</v>
      </c>
      <c r="V17" s="422">
        <v>2125000</v>
      </c>
      <c r="W17" s="334"/>
      <c r="X17" s="334"/>
      <c r="Y17" s="334"/>
      <c r="Z17" s="517"/>
      <c r="AA17" s="317"/>
      <c r="AB17" s="332">
        <v>375000</v>
      </c>
      <c r="AC17" s="318" t="s">
        <v>86</v>
      </c>
      <c r="AD17" s="317"/>
      <c r="AE17" s="332">
        <v>2125000</v>
      </c>
      <c r="AF17" s="317"/>
      <c r="AG17" s="317"/>
      <c r="AH17" s="320"/>
      <c r="AI17" s="320"/>
      <c r="AJ17" s="424"/>
    </row>
    <row r="18" spans="1:36" ht="48" customHeight="1" x14ac:dyDescent="0.2">
      <c r="A18" s="210"/>
      <c r="B18" s="523"/>
      <c r="C18" s="520"/>
      <c r="D18" s="360"/>
      <c r="E18" s="360"/>
      <c r="F18" s="505"/>
      <c r="G18" s="360"/>
      <c r="H18" s="520"/>
      <c r="I18" s="520"/>
      <c r="J18" s="10" t="s">
        <v>257</v>
      </c>
      <c r="K18" s="10" t="s">
        <v>258</v>
      </c>
      <c r="L18" s="10" t="s">
        <v>249</v>
      </c>
      <c r="M18" s="10">
        <v>36500</v>
      </c>
      <c r="N18" s="520"/>
      <c r="O18" s="520"/>
      <c r="P18" s="520"/>
      <c r="Q18" s="520"/>
      <c r="R18" s="520"/>
      <c r="S18" s="520"/>
      <c r="T18" s="520"/>
      <c r="U18" s="465"/>
      <c r="V18" s="465"/>
      <c r="W18" s="334"/>
      <c r="X18" s="334"/>
      <c r="Y18" s="334"/>
      <c r="Z18" s="517"/>
      <c r="AA18" s="317"/>
      <c r="AB18" s="428"/>
      <c r="AC18" s="299"/>
      <c r="AD18" s="317"/>
      <c r="AE18" s="428"/>
      <c r="AF18" s="317"/>
      <c r="AG18" s="317"/>
      <c r="AH18" s="320"/>
      <c r="AI18" s="320"/>
      <c r="AJ18" s="424"/>
    </row>
    <row r="19" spans="1:36" ht="96.75" thickBot="1" x14ac:dyDescent="0.25">
      <c r="A19" s="210"/>
      <c r="B19" s="524"/>
      <c r="C19" s="521"/>
      <c r="D19" s="355"/>
      <c r="E19" s="355"/>
      <c r="F19" s="329"/>
      <c r="G19" s="355"/>
      <c r="H19" s="521"/>
      <c r="I19" s="521"/>
      <c r="J19" s="203" t="s">
        <v>264</v>
      </c>
      <c r="K19" s="203" t="s">
        <v>263</v>
      </c>
      <c r="L19" s="203" t="s">
        <v>261</v>
      </c>
      <c r="M19" s="203">
        <v>3.65</v>
      </c>
      <c r="N19" s="521"/>
      <c r="O19" s="521"/>
      <c r="P19" s="521"/>
      <c r="Q19" s="521"/>
      <c r="R19" s="521"/>
      <c r="S19" s="521"/>
      <c r="T19" s="521"/>
      <c r="U19" s="311"/>
      <c r="V19" s="311"/>
      <c r="W19" s="349"/>
      <c r="X19" s="349"/>
      <c r="Y19" s="349"/>
      <c r="Z19" s="518"/>
      <c r="AA19" s="345"/>
      <c r="AB19" s="429"/>
      <c r="AC19" s="300"/>
      <c r="AD19" s="345"/>
      <c r="AE19" s="429"/>
      <c r="AF19" s="345"/>
      <c r="AG19" s="345"/>
      <c r="AH19" s="347"/>
      <c r="AI19" s="347"/>
      <c r="AJ19" s="447"/>
    </row>
    <row r="20" spans="1:36" ht="49.5" customHeight="1" thickBot="1" x14ac:dyDescent="0.25">
      <c r="A20" s="210"/>
      <c r="B20" s="339" t="s">
        <v>265</v>
      </c>
      <c r="C20" s="298" t="s">
        <v>266</v>
      </c>
      <c r="D20" s="298" t="s">
        <v>237</v>
      </c>
      <c r="E20" s="298" t="s">
        <v>238</v>
      </c>
      <c r="F20" s="341" t="s">
        <v>627</v>
      </c>
      <c r="G20" s="341" t="s">
        <v>239</v>
      </c>
      <c r="H20" s="298" t="s">
        <v>79</v>
      </c>
      <c r="I20" s="298" t="s">
        <v>79</v>
      </c>
      <c r="J20" s="221" t="s">
        <v>240</v>
      </c>
      <c r="K20" s="222" t="s">
        <v>241</v>
      </c>
      <c r="L20" s="222" t="s">
        <v>242</v>
      </c>
      <c r="M20" s="222">
        <v>1</v>
      </c>
      <c r="N20" s="298" t="s">
        <v>196</v>
      </c>
      <c r="O20" s="298" t="s">
        <v>208</v>
      </c>
      <c r="P20" s="298" t="s">
        <v>243</v>
      </c>
      <c r="Q20" s="298" t="s">
        <v>84</v>
      </c>
      <c r="R20" s="298" t="s">
        <v>85</v>
      </c>
      <c r="S20" s="298" t="s">
        <v>144</v>
      </c>
      <c r="T20" s="330">
        <f>+U20</f>
        <v>5474192.2999999998</v>
      </c>
      <c r="U20" s="330">
        <f>SUM(V20:AA22)</f>
        <v>5474192.2999999998</v>
      </c>
      <c r="V20" s="330">
        <v>5474192.2999999998</v>
      </c>
      <c r="W20" s="316" t="s">
        <v>244</v>
      </c>
      <c r="X20" s="316" t="s">
        <v>244</v>
      </c>
      <c r="Y20" s="316" t="s">
        <v>244</v>
      </c>
      <c r="Z20" s="316" t="s">
        <v>244</v>
      </c>
      <c r="AA20" s="316" t="s">
        <v>244</v>
      </c>
      <c r="AB20" s="330">
        <v>966791.7</v>
      </c>
      <c r="AC20" s="316" t="s">
        <v>86</v>
      </c>
      <c r="AD20" s="316" t="s">
        <v>244</v>
      </c>
      <c r="AE20" s="330">
        <f>+U20</f>
        <v>5474192.2999999998</v>
      </c>
      <c r="AF20" s="316" t="s">
        <v>244</v>
      </c>
      <c r="AG20" s="316" t="s">
        <v>244</v>
      </c>
      <c r="AH20" s="319" t="s">
        <v>267</v>
      </c>
      <c r="AI20" s="319" t="s">
        <v>268</v>
      </c>
      <c r="AJ20" s="423"/>
    </row>
    <row r="21" spans="1:36" ht="48.75" thickBot="1" x14ac:dyDescent="0.25">
      <c r="A21" s="210"/>
      <c r="B21" s="442"/>
      <c r="C21" s="430"/>
      <c r="D21" s="430"/>
      <c r="E21" s="430"/>
      <c r="F21" s="515"/>
      <c r="G21" s="515"/>
      <c r="H21" s="430"/>
      <c r="I21" s="430"/>
      <c r="J21" s="223" t="s">
        <v>257</v>
      </c>
      <c r="K21" s="224" t="s">
        <v>258</v>
      </c>
      <c r="L21" s="224" t="s">
        <v>249</v>
      </c>
      <c r="M21" s="229">
        <v>15264</v>
      </c>
      <c r="N21" s="430"/>
      <c r="O21" s="430"/>
      <c r="P21" s="430"/>
      <c r="Q21" s="430"/>
      <c r="R21" s="430"/>
      <c r="S21" s="430"/>
      <c r="T21" s="331"/>
      <c r="U21" s="331"/>
      <c r="V21" s="331"/>
      <c r="W21" s="317"/>
      <c r="X21" s="317"/>
      <c r="Y21" s="317"/>
      <c r="Z21" s="317"/>
      <c r="AA21" s="317"/>
      <c r="AB21" s="331"/>
      <c r="AC21" s="317"/>
      <c r="AD21" s="317"/>
      <c r="AE21" s="331"/>
      <c r="AF21" s="317"/>
      <c r="AG21" s="317"/>
      <c r="AH21" s="320"/>
      <c r="AI21" s="320"/>
      <c r="AJ21" s="424"/>
    </row>
    <row r="22" spans="1:36" ht="84.75" thickBot="1" x14ac:dyDescent="0.25">
      <c r="A22" s="210"/>
      <c r="B22" s="457"/>
      <c r="C22" s="450"/>
      <c r="D22" s="450"/>
      <c r="E22" s="450"/>
      <c r="F22" s="516"/>
      <c r="G22" s="516"/>
      <c r="H22" s="450"/>
      <c r="I22" s="450"/>
      <c r="J22" s="226" t="s">
        <v>259</v>
      </c>
      <c r="K22" s="227" t="s">
        <v>260</v>
      </c>
      <c r="L22" s="227" t="s">
        <v>261</v>
      </c>
      <c r="M22" s="227">
        <v>0.25</v>
      </c>
      <c r="N22" s="450"/>
      <c r="O22" s="450"/>
      <c r="P22" s="450"/>
      <c r="Q22" s="450"/>
      <c r="R22" s="450"/>
      <c r="S22" s="450"/>
      <c r="T22" s="346"/>
      <c r="U22" s="346"/>
      <c r="V22" s="346"/>
      <c r="W22" s="345"/>
      <c r="X22" s="345"/>
      <c r="Y22" s="345"/>
      <c r="Z22" s="345"/>
      <c r="AA22" s="345"/>
      <c r="AB22" s="346"/>
      <c r="AC22" s="345"/>
      <c r="AD22" s="345"/>
      <c r="AE22" s="346"/>
      <c r="AF22" s="345"/>
      <c r="AG22" s="345"/>
      <c r="AH22" s="347"/>
      <c r="AI22" s="347"/>
      <c r="AJ22" s="447"/>
    </row>
    <row r="23" spans="1:36" ht="36.75" customHeight="1" x14ac:dyDescent="0.2">
      <c r="A23" s="210"/>
      <c r="B23" s="489" t="s">
        <v>269</v>
      </c>
      <c r="C23" s="299" t="s">
        <v>270</v>
      </c>
      <c r="D23" s="299" t="s">
        <v>237</v>
      </c>
      <c r="E23" s="299" t="s">
        <v>238</v>
      </c>
      <c r="F23" s="444" t="s">
        <v>628</v>
      </c>
      <c r="G23" s="299" t="s">
        <v>239</v>
      </c>
      <c r="H23" s="299" t="s">
        <v>79</v>
      </c>
      <c r="I23" s="299" t="s">
        <v>79</v>
      </c>
      <c r="J23" s="230" t="s">
        <v>240</v>
      </c>
      <c r="K23" s="230" t="s">
        <v>241</v>
      </c>
      <c r="L23" s="230" t="s">
        <v>242</v>
      </c>
      <c r="M23" s="230">
        <v>1</v>
      </c>
      <c r="N23" s="299" t="s">
        <v>196</v>
      </c>
      <c r="O23" s="299" t="s">
        <v>208</v>
      </c>
      <c r="P23" s="299" t="s">
        <v>243</v>
      </c>
      <c r="Q23" s="299" t="s">
        <v>84</v>
      </c>
      <c r="R23" s="299" t="s">
        <v>85</v>
      </c>
      <c r="S23" s="299" t="s">
        <v>144</v>
      </c>
      <c r="T23" s="428">
        <f>+U23</f>
        <v>13664714.789999999</v>
      </c>
      <c r="U23" s="428">
        <f>+V23</f>
        <v>13664714.789999999</v>
      </c>
      <c r="V23" s="428">
        <v>13664714.789999999</v>
      </c>
      <c r="W23" s="299" t="s">
        <v>244</v>
      </c>
      <c r="X23" s="299" t="s">
        <v>244</v>
      </c>
      <c r="Y23" s="299" t="s">
        <v>244</v>
      </c>
      <c r="Z23" s="299" t="s">
        <v>244</v>
      </c>
      <c r="AA23" s="299" t="s">
        <v>244</v>
      </c>
      <c r="AB23" s="428">
        <v>2411420.2599999998</v>
      </c>
      <c r="AC23" s="299" t="s">
        <v>86</v>
      </c>
      <c r="AD23" s="299" t="s">
        <v>244</v>
      </c>
      <c r="AE23" s="428">
        <f t="shared" ref="AE23" si="3">+U23</f>
        <v>13664714.789999999</v>
      </c>
      <c r="AF23" s="299" t="s">
        <v>244</v>
      </c>
      <c r="AG23" s="299" t="s">
        <v>244</v>
      </c>
      <c r="AH23" s="299" t="s">
        <v>271</v>
      </c>
      <c r="AI23" s="299" t="s">
        <v>272</v>
      </c>
      <c r="AJ23" s="481"/>
    </row>
    <row r="24" spans="1:36" ht="72.75" thickBot="1" x14ac:dyDescent="0.25">
      <c r="A24" s="210"/>
      <c r="B24" s="498"/>
      <c r="C24" s="490"/>
      <c r="D24" s="490"/>
      <c r="E24" s="490"/>
      <c r="F24" s="499"/>
      <c r="G24" s="490"/>
      <c r="H24" s="490"/>
      <c r="I24" s="490"/>
      <c r="J24" s="231" t="s">
        <v>250</v>
      </c>
      <c r="K24" s="231" t="s">
        <v>251</v>
      </c>
      <c r="L24" s="231" t="s">
        <v>252</v>
      </c>
      <c r="M24" s="231">
        <v>350000</v>
      </c>
      <c r="N24" s="490"/>
      <c r="O24" s="490"/>
      <c r="P24" s="490"/>
      <c r="Q24" s="490"/>
      <c r="R24" s="490"/>
      <c r="S24" s="490"/>
      <c r="T24" s="491"/>
      <c r="U24" s="491"/>
      <c r="V24" s="491"/>
      <c r="W24" s="490"/>
      <c r="X24" s="490"/>
      <c r="Y24" s="490"/>
      <c r="Z24" s="490"/>
      <c r="AA24" s="490"/>
      <c r="AB24" s="491"/>
      <c r="AC24" s="490"/>
      <c r="AD24" s="490"/>
      <c r="AE24" s="491"/>
      <c r="AF24" s="490"/>
      <c r="AG24" s="490"/>
      <c r="AH24" s="490"/>
      <c r="AI24" s="490"/>
      <c r="AJ24" s="487"/>
    </row>
    <row r="25" spans="1:36" ht="24.75" thickBot="1" x14ac:dyDescent="0.25">
      <c r="A25" s="210"/>
      <c r="B25" s="513" t="s">
        <v>273</v>
      </c>
      <c r="C25" s="509" t="s">
        <v>274</v>
      </c>
      <c r="D25" s="509" t="s">
        <v>237</v>
      </c>
      <c r="E25" s="509" t="s">
        <v>238</v>
      </c>
      <c r="F25" s="342" t="s">
        <v>629</v>
      </c>
      <c r="G25" s="509" t="s">
        <v>239</v>
      </c>
      <c r="H25" s="509" t="s">
        <v>79</v>
      </c>
      <c r="I25" s="509" t="s">
        <v>79</v>
      </c>
      <c r="J25" s="230" t="s">
        <v>240</v>
      </c>
      <c r="K25" s="230" t="s">
        <v>241</v>
      </c>
      <c r="L25" s="230" t="s">
        <v>242</v>
      </c>
      <c r="M25" s="230">
        <v>1</v>
      </c>
      <c r="N25" s="509" t="s">
        <v>196</v>
      </c>
      <c r="O25" s="509" t="s">
        <v>208</v>
      </c>
      <c r="P25" s="509" t="s">
        <v>243</v>
      </c>
      <c r="Q25" s="509" t="s">
        <v>84</v>
      </c>
      <c r="R25" s="509" t="s">
        <v>85</v>
      </c>
      <c r="S25" s="509" t="s">
        <v>144</v>
      </c>
      <c r="T25" s="510">
        <f>+U25</f>
        <v>5161791</v>
      </c>
      <c r="U25" s="510">
        <f>SUM(V25:AA27)</f>
        <v>5161791</v>
      </c>
      <c r="V25" s="510">
        <v>5161791</v>
      </c>
      <c r="W25" s="509" t="s">
        <v>244</v>
      </c>
      <c r="X25" s="509" t="s">
        <v>244</v>
      </c>
      <c r="Y25" s="509" t="s">
        <v>244</v>
      </c>
      <c r="Z25" s="509" t="s">
        <v>244</v>
      </c>
      <c r="AA25" s="509" t="s">
        <v>244</v>
      </c>
      <c r="AB25" s="510">
        <v>910905</v>
      </c>
      <c r="AC25" s="509" t="s">
        <v>86</v>
      </c>
      <c r="AD25" s="509" t="s">
        <v>244</v>
      </c>
      <c r="AE25" s="510">
        <f t="shared" ref="AE25" si="4">+U25</f>
        <v>5161791</v>
      </c>
      <c r="AF25" s="509" t="s">
        <v>244</v>
      </c>
      <c r="AG25" s="509" t="s">
        <v>244</v>
      </c>
      <c r="AH25" s="511" t="s">
        <v>275</v>
      </c>
      <c r="AI25" s="511" t="s">
        <v>276</v>
      </c>
      <c r="AJ25" s="507"/>
    </row>
    <row r="26" spans="1:36" ht="132.75" thickBot="1" x14ac:dyDescent="0.25">
      <c r="A26" s="210"/>
      <c r="B26" s="513"/>
      <c r="C26" s="509"/>
      <c r="D26" s="509"/>
      <c r="E26" s="509"/>
      <c r="F26" s="342"/>
      <c r="G26" s="509"/>
      <c r="H26" s="509"/>
      <c r="I26" s="509"/>
      <c r="J26" s="224" t="s">
        <v>247</v>
      </c>
      <c r="K26" s="224" t="s">
        <v>248</v>
      </c>
      <c r="L26" s="224" t="s">
        <v>249</v>
      </c>
      <c r="M26" s="224">
        <v>1068</v>
      </c>
      <c r="N26" s="509"/>
      <c r="O26" s="509"/>
      <c r="P26" s="509"/>
      <c r="Q26" s="509"/>
      <c r="R26" s="509"/>
      <c r="S26" s="509"/>
      <c r="T26" s="510"/>
      <c r="U26" s="510"/>
      <c r="V26" s="510"/>
      <c r="W26" s="509"/>
      <c r="X26" s="509"/>
      <c r="Y26" s="509"/>
      <c r="Z26" s="509"/>
      <c r="AA26" s="509"/>
      <c r="AB26" s="510"/>
      <c r="AC26" s="509"/>
      <c r="AD26" s="509"/>
      <c r="AE26" s="510"/>
      <c r="AF26" s="509"/>
      <c r="AG26" s="509"/>
      <c r="AH26" s="511"/>
      <c r="AI26" s="511"/>
      <c r="AJ26" s="507"/>
    </row>
    <row r="27" spans="1:36" ht="72.75" thickBot="1" x14ac:dyDescent="0.25">
      <c r="A27" s="210"/>
      <c r="B27" s="514"/>
      <c r="C27" s="318"/>
      <c r="D27" s="318"/>
      <c r="E27" s="318"/>
      <c r="F27" s="343"/>
      <c r="G27" s="318"/>
      <c r="H27" s="318"/>
      <c r="I27" s="318"/>
      <c r="J27" s="219" t="s">
        <v>250</v>
      </c>
      <c r="K27" s="219" t="s">
        <v>251</v>
      </c>
      <c r="L27" s="219" t="s">
        <v>252</v>
      </c>
      <c r="M27" s="219">
        <v>41800</v>
      </c>
      <c r="N27" s="318"/>
      <c r="O27" s="318"/>
      <c r="P27" s="318"/>
      <c r="Q27" s="318"/>
      <c r="R27" s="318"/>
      <c r="S27" s="318"/>
      <c r="T27" s="332"/>
      <c r="U27" s="332"/>
      <c r="V27" s="332"/>
      <c r="W27" s="318"/>
      <c r="X27" s="318"/>
      <c r="Y27" s="318"/>
      <c r="Z27" s="318"/>
      <c r="AA27" s="318"/>
      <c r="AB27" s="332"/>
      <c r="AC27" s="318"/>
      <c r="AD27" s="318"/>
      <c r="AE27" s="332"/>
      <c r="AF27" s="318"/>
      <c r="AG27" s="318"/>
      <c r="AH27" s="512"/>
      <c r="AI27" s="512"/>
      <c r="AJ27" s="508"/>
    </row>
    <row r="28" spans="1:36" ht="48.75" customHeight="1" x14ac:dyDescent="0.2">
      <c r="A28" s="210"/>
      <c r="B28" s="376" t="s">
        <v>430</v>
      </c>
      <c r="C28" s="333" t="s">
        <v>431</v>
      </c>
      <c r="D28" s="472" t="s">
        <v>432</v>
      </c>
      <c r="E28" s="333" t="s">
        <v>238</v>
      </c>
      <c r="F28" s="328" t="s">
        <v>630</v>
      </c>
      <c r="G28" s="333" t="s">
        <v>673</v>
      </c>
      <c r="H28" s="333" t="s">
        <v>79</v>
      </c>
      <c r="I28" s="333" t="s">
        <v>79</v>
      </c>
      <c r="J28" s="202" t="s">
        <v>240</v>
      </c>
      <c r="K28" s="202" t="s">
        <v>241</v>
      </c>
      <c r="L28" s="202" t="s">
        <v>242</v>
      </c>
      <c r="M28" s="202">
        <v>1</v>
      </c>
      <c r="N28" s="333" t="s">
        <v>196</v>
      </c>
      <c r="O28" s="308" t="s">
        <v>114</v>
      </c>
      <c r="P28" s="333" t="s">
        <v>243</v>
      </c>
      <c r="Q28" s="333" t="s">
        <v>84</v>
      </c>
      <c r="R28" s="333" t="s">
        <v>85</v>
      </c>
      <c r="S28" s="333" t="s">
        <v>144</v>
      </c>
      <c r="T28" s="369">
        <f>U28</f>
        <v>1126491.8999999999</v>
      </c>
      <c r="U28" s="310">
        <f>V28</f>
        <v>1126491.8999999999</v>
      </c>
      <c r="V28" s="310">
        <v>1126491.8999999999</v>
      </c>
      <c r="W28" s="310" t="s">
        <v>244</v>
      </c>
      <c r="X28" s="310" t="s">
        <v>244</v>
      </c>
      <c r="Y28" s="310" t="s">
        <v>244</v>
      </c>
      <c r="Z28" s="310" t="s">
        <v>244</v>
      </c>
      <c r="AA28" s="310" t="s">
        <v>244</v>
      </c>
      <c r="AB28" s="310">
        <v>198793.51</v>
      </c>
      <c r="AC28" s="310" t="s">
        <v>86</v>
      </c>
      <c r="AD28" s="310" t="s">
        <v>244</v>
      </c>
      <c r="AE28" s="310">
        <f t="shared" ref="AE28" si="5">+U28</f>
        <v>1126491.8999999999</v>
      </c>
      <c r="AF28" s="310" t="s">
        <v>244</v>
      </c>
      <c r="AG28" s="310" t="s">
        <v>244</v>
      </c>
      <c r="AH28" s="310" t="s">
        <v>245</v>
      </c>
      <c r="AI28" s="310" t="s">
        <v>255</v>
      </c>
      <c r="AJ28" s="293"/>
    </row>
    <row r="29" spans="1:36" ht="138" customHeight="1" x14ac:dyDescent="0.2">
      <c r="A29" s="210"/>
      <c r="B29" s="366"/>
      <c r="C29" s="334"/>
      <c r="D29" s="473"/>
      <c r="E29" s="334"/>
      <c r="F29" s="505"/>
      <c r="G29" s="334"/>
      <c r="H29" s="334"/>
      <c r="I29" s="334"/>
      <c r="J29" s="10" t="s">
        <v>247</v>
      </c>
      <c r="K29" s="10" t="s">
        <v>248</v>
      </c>
      <c r="L29" s="10" t="s">
        <v>249</v>
      </c>
      <c r="M29" s="232">
        <v>133.9</v>
      </c>
      <c r="N29" s="334"/>
      <c r="O29" s="360"/>
      <c r="P29" s="334"/>
      <c r="Q29" s="334"/>
      <c r="R29" s="334"/>
      <c r="S29" s="334"/>
      <c r="T29" s="334"/>
      <c r="U29" s="465"/>
      <c r="V29" s="465"/>
      <c r="W29" s="465"/>
      <c r="X29" s="465"/>
      <c r="Y29" s="465"/>
      <c r="Z29" s="465"/>
      <c r="AA29" s="465"/>
      <c r="AB29" s="465"/>
      <c r="AC29" s="465"/>
      <c r="AD29" s="465"/>
      <c r="AE29" s="465"/>
      <c r="AF29" s="465"/>
      <c r="AG29" s="465"/>
      <c r="AH29" s="465"/>
      <c r="AI29" s="465"/>
      <c r="AJ29" s="506"/>
    </row>
    <row r="30" spans="1:36" ht="56.25" customHeight="1" x14ac:dyDescent="0.2">
      <c r="A30" s="210"/>
      <c r="B30" s="366"/>
      <c r="C30" s="334"/>
      <c r="D30" s="473"/>
      <c r="E30" s="334"/>
      <c r="F30" s="505"/>
      <c r="G30" s="334"/>
      <c r="H30" s="334"/>
      <c r="I30" s="334"/>
      <c r="J30" s="495" t="s">
        <v>250</v>
      </c>
      <c r="K30" s="495" t="s">
        <v>251</v>
      </c>
      <c r="L30" s="495" t="s">
        <v>252</v>
      </c>
      <c r="M30" s="495" t="s">
        <v>433</v>
      </c>
      <c r="N30" s="334"/>
      <c r="O30" s="360"/>
      <c r="P30" s="334"/>
      <c r="Q30" s="334"/>
      <c r="R30" s="334"/>
      <c r="S30" s="334"/>
      <c r="T30" s="334"/>
      <c r="U30" s="465"/>
      <c r="V30" s="465"/>
      <c r="W30" s="465"/>
      <c r="X30" s="465"/>
      <c r="Y30" s="465"/>
      <c r="Z30" s="465"/>
      <c r="AA30" s="465"/>
      <c r="AB30" s="465"/>
      <c r="AC30" s="465"/>
      <c r="AD30" s="465"/>
      <c r="AE30" s="465"/>
      <c r="AF30" s="465"/>
      <c r="AG30" s="465"/>
      <c r="AH30" s="465"/>
      <c r="AI30" s="465"/>
      <c r="AJ30" s="506"/>
    </row>
    <row r="31" spans="1:36" ht="39" customHeight="1" x14ac:dyDescent="0.2">
      <c r="A31" s="210"/>
      <c r="B31" s="366"/>
      <c r="C31" s="334"/>
      <c r="D31" s="473"/>
      <c r="E31" s="334"/>
      <c r="F31" s="505"/>
      <c r="G31" s="334"/>
      <c r="H31" s="334"/>
      <c r="I31" s="334"/>
      <c r="J31" s="496"/>
      <c r="K31" s="496"/>
      <c r="L31" s="496"/>
      <c r="M31" s="496"/>
      <c r="N31" s="334"/>
      <c r="O31" s="360"/>
      <c r="P31" s="334"/>
      <c r="Q31" s="334"/>
      <c r="R31" s="334"/>
      <c r="S31" s="334"/>
      <c r="T31" s="334"/>
      <c r="U31" s="465"/>
      <c r="V31" s="465"/>
      <c r="W31" s="465"/>
      <c r="X31" s="465"/>
      <c r="Y31" s="465"/>
      <c r="Z31" s="465"/>
      <c r="AA31" s="465"/>
      <c r="AB31" s="465"/>
      <c r="AC31" s="465"/>
      <c r="AD31" s="465"/>
      <c r="AE31" s="465"/>
      <c r="AF31" s="465"/>
      <c r="AG31" s="465"/>
      <c r="AH31" s="465"/>
      <c r="AI31" s="465"/>
      <c r="AJ31" s="506"/>
    </row>
    <row r="32" spans="1:36" ht="42" customHeight="1" x14ac:dyDescent="0.2">
      <c r="A32" s="210"/>
      <c r="B32" s="366"/>
      <c r="C32" s="334"/>
      <c r="D32" s="473"/>
      <c r="E32" s="334"/>
      <c r="F32" s="505"/>
      <c r="G32" s="334"/>
      <c r="H32" s="334"/>
      <c r="I32" s="334"/>
      <c r="J32" s="496"/>
      <c r="K32" s="496"/>
      <c r="L32" s="496"/>
      <c r="M32" s="496"/>
      <c r="N32" s="334"/>
      <c r="O32" s="360"/>
      <c r="P32" s="334"/>
      <c r="Q32" s="334"/>
      <c r="R32" s="334"/>
      <c r="S32" s="334"/>
      <c r="T32" s="334"/>
      <c r="U32" s="465"/>
      <c r="V32" s="465"/>
      <c r="W32" s="465"/>
      <c r="X32" s="465"/>
      <c r="Y32" s="465"/>
      <c r="Z32" s="465"/>
      <c r="AA32" s="465"/>
      <c r="AB32" s="465"/>
      <c r="AC32" s="465"/>
      <c r="AD32" s="465"/>
      <c r="AE32" s="465"/>
      <c r="AF32" s="465"/>
      <c r="AG32" s="465"/>
      <c r="AH32" s="465"/>
      <c r="AI32" s="465"/>
      <c r="AJ32" s="506"/>
    </row>
    <row r="33" spans="1:36" ht="31.5" customHeight="1" thickBot="1" x14ac:dyDescent="0.25">
      <c r="A33" s="210"/>
      <c r="B33" s="367"/>
      <c r="C33" s="349"/>
      <c r="D33" s="474"/>
      <c r="E33" s="349"/>
      <c r="F33" s="329"/>
      <c r="G33" s="349"/>
      <c r="H33" s="349"/>
      <c r="I33" s="349"/>
      <c r="J33" s="497"/>
      <c r="K33" s="497"/>
      <c r="L33" s="497"/>
      <c r="M33" s="497"/>
      <c r="N33" s="349"/>
      <c r="O33" s="309"/>
      <c r="P33" s="349"/>
      <c r="Q33" s="349"/>
      <c r="R33" s="349"/>
      <c r="S33" s="349"/>
      <c r="T33" s="349"/>
      <c r="U33" s="311"/>
      <c r="V33" s="311"/>
      <c r="W33" s="311"/>
      <c r="X33" s="311"/>
      <c r="Y33" s="311"/>
      <c r="Z33" s="311"/>
      <c r="AA33" s="311"/>
      <c r="AB33" s="311"/>
      <c r="AC33" s="311"/>
      <c r="AD33" s="311"/>
      <c r="AE33" s="311"/>
      <c r="AF33" s="311"/>
      <c r="AG33" s="311"/>
      <c r="AH33" s="311"/>
      <c r="AI33" s="311"/>
      <c r="AJ33" s="294"/>
    </row>
    <row r="34" spans="1:36" s="234" customFormat="1" ht="48" customHeight="1" x14ac:dyDescent="0.2">
      <c r="A34" s="233"/>
      <c r="B34" s="324" t="s">
        <v>434</v>
      </c>
      <c r="C34" s="502" t="s">
        <v>435</v>
      </c>
      <c r="D34" s="502" t="s">
        <v>432</v>
      </c>
      <c r="E34" s="502" t="s">
        <v>238</v>
      </c>
      <c r="F34" s="328" t="s">
        <v>631</v>
      </c>
      <c r="G34" s="475" t="s">
        <v>436</v>
      </c>
      <c r="H34" s="308" t="s">
        <v>79</v>
      </c>
      <c r="I34" s="308" t="s">
        <v>79</v>
      </c>
      <c r="J34" s="202" t="s">
        <v>437</v>
      </c>
      <c r="K34" s="202" t="s">
        <v>241</v>
      </c>
      <c r="L34" s="202" t="s">
        <v>242</v>
      </c>
      <c r="M34" s="202">
        <v>1</v>
      </c>
      <c r="N34" s="308" t="s">
        <v>196</v>
      </c>
      <c r="O34" s="308" t="s">
        <v>123</v>
      </c>
      <c r="P34" s="308" t="s">
        <v>243</v>
      </c>
      <c r="Q34" s="308" t="s">
        <v>84</v>
      </c>
      <c r="R34" s="308" t="s">
        <v>85</v>
      </c>
      <c r="S34" s="308" t="s">
        <v>144</v>
      </c>
      <c r="T34" s="314">
        <v>300000</v>
      </c>
      <c r="U34" s="314">
        <f>T34</f>
        <v>300000</v>
      </c>
      <c r="V34" s="314">
        <f>T34</f>
        <v>300000</v>
      </c>
      <c r="W34" s="314" t="s">
        <v>438</v>
      </c>
      <c r="X34" s="314" t="s">
        <v>438</v>
      </c>
      <c r="Y34" s="314" t="s">
        <v>438</v>
      </c>
      <c r="Z34" s="314" t="s">
        <v>438</v>
      </c>
      <c r="AA34" s="314" t="s">
        <v>438</v>
      </c>
      <c r="AB34" s="314">
        <v>52941.18</v>
      </c>
      <c r="AC34" s="308" t="s">
        <v>86</v>
      </c>
      <c r="AD34" s="308" t="s">
        <v>438</v>
      </c>
      <c r="AE34" s="308">
        <f>T34</f>
        <v>300000</v>
      </c>
      <c r="AF34" s="308" t="s">
        <v>438</v>
      </c>
      <c r="AG34" s="308" t="s">
        <v>438</v>
      </c>
      <c r="AH34" s="308" t="s">
        <v>481</v>
      </c>
      <c r="AI34" s="308" t="s">
        <v>459</v>
      </c>
      <c r="AJ34" s="492"/>
    </row>
    <row r="35" spans="1:36" s="234" customFormat="1" ht="48" customHeight="1" x14ac:dyDescent="0.2">
      <c r="A35" s="233"/>
      <c r="B35" s="501"/>
      <c r="C35" s="503"/>
      <c r="D35" s="503"/>
      <c r="E35" s="503"/>
      <c r="F35" s="505"/>
      <c r="G35" s="476"/>
      <c r="H35" s="360"/>
      <c r="I35" s="360"/>
      <c r="J35" s="495" t="s">
        <v>440</v>
      </c>
      <c r="K35" s="495" t="s">
        <v>251</v>
      </c>
      <c r="L35" s="495" t="s">
        <v>252</v>
      </c>
      <c r="M35" s="495">
        <v>11640</v>
      </c>
      <c r="N35" s="360"/>
      <c r="O35" s="360"/>
      <c r="P35" s="360"/>
      <c r="Q35" s="360"/>
      <c r="R35" s="360"/>
      <c r="S35" s="360"/>
      <c r="T35" s="500"/>
      <c r="U35" s="500"/>
      <c r="V35" s="500"/>
      <c r="W35" s="500"/>
      <c r="X35" s="500"/>
      <c r="Y35" s="500"/>
      <c r="Z35" s="500"/>
      <c r="AA35" s="500"/>
      <c r="AB35" s="500"/>
      <c r="AC35" s="360"/>
      <c r="AD35" s="360"/>
      <c r="AE35" s="360"/>
      <c r="AF35" s="360"/>
      <c r="AG35" s="360"/>
      <c r="AH35" s="360"/>
      <c r="AI35" s="360"/>
      <c r="AJ35" s="493"/>
    </row>
    <row r="36" spans="1:36" s="234" customFormat="1" x14ac:dyDescent="0.2">
      <c r="A36" s="233"/>
      <c r="B36" s="501"/>
      <c r="C36" s="503"/>
      <c r="D36" s="503"/>
      <c r="E36" s="503"/>
      <c r="F36" s="505"/>
      <c r="G36" s="476"/>
      <c r="H36" s="360"/>
      <c r="I36" s="360"/>
      <c r="J36" s="496"/>
      <c r="K36" s="496"/>
      <c r="L36" s="496"/>
      <c r="M36" s="496"/>
      <c r="N36" s="360"/>
      <c r="O36" s="360"/>
      <c r="P36" s="360"/>
      <c r="Q36" s="360"/>
      <c r="R36" s="360"/>
      <c r="S36" s="360"/>
      <c r="T36" s="500"/>
      <c r="U36" s="500"/>
      <c r="V36" s="500"/>
      <c r="W36" s="500"/>
      <c r="X36" s="500"/>
      <c r="Y36" s="500"/>
      <c r="Z36" s="500"/>
      <c r="AA36" s="500"/>
      <c r="AB36" s="500"/>
      <c r="AC36" s="360"/>
      <c r="AD36" s="360"/>
      <c r="AE36" s="360"/>
      <c r="AF36" s="360"/>
      <c r="AG36" s="360"/>
      <c r="AH36" s="360"/>
      <c r="AI36" s="360"/>
      <c r="AJ36" s="493"/>
    </row>
    <row r="37" spans="1:36" s="234" customFormat="1" ht="57.75" customHeight="1" thickBot="1" x14ac:dyDescent="0.25">
      <c r="A37" s="233"/>
      <c r="B37" s="325"/>
      <c r="C37" s="504"/>
      <c r="D37" s="504"/>
      <c r="E37" s="504"/>
      <c r="F37" s="329"/>
      <c r="G37" s="477"/>
      <c r="H37" s="309"/>
      <c r="I37" s="309"/>
      <c r="J37" s="497"/>
      <c r="K37" s="497"/>
      <c r="L37" s="497"/>
      <c r="M37" s="497"/>
      <c r="N37" s="309"/>
      <c r="O37" s="309"/>
      <c r="P37" s="309"/>
      <c r="Q37" s="309"/>
      <c r="R37" s="309"/>
      <c r="S37" s="309"/>
      <c r="T37" s="315"/>
      <c r="U37" s="315"/>
      <c r="V37" s="315"/>
      <c r="W37" s="315"/>
      <c r="X37" s="315"/>
      <c r="Y37" s="315"/>
      <c r="Z37" s="315"/>
      <c r="AA37" s="315"/>
      <c r="AB37" s="315"/>
      <c r="AC37" s="309"/>
      <c r="AD37" s="309"/>
      <c r="AE37" s="309"/>
      <c r="AF37" s="309"/>
      <c r="AG37" s="309"/>
      <c r="AH37" s="309"/>
      <c r="AI37" s="309"/>
      <c r="AJ37" s="494"/>
    </row>
    <row r="38" spans="1:36" ht="45" customHeight="1" x14ac:dyDescent="0.2">
      <c r="A38" s="210"/>
      <c r="B38" s="489" t="s">
        <v>441</v>
      </c>
      <c r="C38" s="299" t="s">
        <v>442</v>
      </c>
      <c r="D38" s="299" t="s">
        <v>432</v>
      </c>
      <c r="E38" s="299" t="s">
        <v>238</v>
      </c>
      <c r="F38" s="444" t="s">
        <v>632</v>
      </c>
      <c r="G38" s="299" t="s">
        <v>436</v>
      </c>
      <c r="H38" s="299" t="s">
        <v>79</v>
      </c>
      <c r="I38" s="299" t="s">
        <v>79</v>
      </c>
      <c r="J38" s="230" t="s">
        <v>240</v>
      </c>
      <c r="K38" s="10" t="s">
        <v>241</v>
      </c>
      <c r="L38" s="230" t="s">
        <v>242</v>
      </c>
      <c r="M38" s="230">
        <v>1</v>
      </c>
      <c r="N38" s="299" t="s">
        <v>196</v>
      </c>
      <c r="O38" s="299" t="s">
        <v>105</v>
      </c>
      <c r="P38" s="299" t="s">
        <v>243</v>
      </c>
      <c r="Q38" s="299" t="s">
        <v>84</v>
      </c>
      <c r="R38" s="299" t="s">
        <v>85</v>
      </c>
      <c r="S38" s="299" t="s">
        <v>144</v>
      </c>
      <c r="T38" s="428">
        <f>+U38</f>
        <v>200000</v>
      </c>
      <c r="U38" s="428">
        <f>+V38</f>
        <v>200000</v>
      </c>
      <c r="V38" s="428">
        <v>200000</v>
      </c>
      <c r="W38" s="299" t="s">
        <v>244</v>
      </c>
      <c r="X38" s="299" t="s">
        <v>244</v>
      </c>
      <c r="Y38" s="299" t="s">
        <v>244</v>
      </c>
      <c r="Z38" s="299" t="s">
        <v>244</v>
      </c>
      <c r="AA38" s="299" t="s">
        <v>244</v>
      </c>
      <c r="AB38" s="428">
        <v>35295</v>
      </c>
      <c r="AC38" s="299" t="s">
        <v>86</v>
      </c>
      <c r="AD38" s="299" t="s">
        <v>244</v>
      </c>
      <c r="AE38" s="428">
        <f t="shared" ref="AE38" si="6">+U38</f>
        <v>200000</v>
      </c>
      <c r="AF38" s="299" t="s">
        <v>244</v>
      </c>
      <c r="AG38" s="299" t="s">
        <v>244</v>
      </c>
      <c r="AH38" s="320" t="s">
        <v>525</v>
      </c>
      <c r="AI38" s="320" t="s">
        <v>271</v>
      </c>
      <c r="AJ38" s="481"/>
    </row>
    <row r="39" spans="1:36" ht="72.75" thickBot="1" x14ac:dyDescent="0.25">
      <c r="A39" s="210"/>
      <c r="B39" s="498"/>
      <c r="C39" s="490"/>
      <c r="D39" s="490"/>
      <c r="E39" s="490"/>
      <c r="F39" s="499"/>
      <c r="G39" s="490"/>
      <c r="H39" s="490"/>
      <c r="I39" s="490"/>
      <c r="J39" s="231" t="s">
        <v>250</v>
      </c>
      <c r="K39" s="203" t="s">
        <v>251</v>
      </c>
      <c r="L39" s="231" t="s">
        <v>252</v>
      </c>
      <c r="M39" s="235">
        <v>9908</v>
      </c>
      <c r="N39" s="490"/>
      <c r="O39" s="490"/>
      <c r="P39" s="490"/>
      <c r="Q39" s="490"/>
      <c r="R39" s="490"/>
      <c r="S39" s="490"/>
      <c r="T39" s="491"/>
      <c r="U39" s="491"/>
      <c r="V39" s="491"/>
      <c r="W39" s="490"/>
      <c r="X39" s="490"/>
      <c r="Y39" s="490"/>
      <c r="Z39" s="490"/>
      <c r="AA39" s="490"/>
      <c r="AB39" s="491"/>
      <c r="AC39" s="490"/>
      <c r="AD39" s="490"/>
      <c r="AE39" s="491"/>
      <c r="AF39" s="490"/>
      <c r="AG39" s="490"/>
      <c r="AH39" s="486"/>
      <c r="AI39" s="486"/>
      <c r="AJ39" s="487"/>
    </row>
    <row r="40" spans="1:36" ht="45" customHeight="1" x14ac:dyDescent="0.2">
      <c r="A40" s="210"/>
      <c r="B40" s="488" t="s">
        <v>444</v>
      </c>
      <c r="C40" s="478" t="s">
        <v>445</v>
      </c>
      <c r="D40" s="478" t="s">
        <v>432</v>
      </c>
      <c r="E40" s="478" t="s">
        <v>238</v>
      </c>
      <c r="F40" s="343" t="s">
        <v>633</v>
      </c>
      <c r="G40" s="478" t="s">
        <v>436</v>
      </c>
      <c r="H40" s="478" t="s">
        <v>79</v>
      </c>
      <c r="I40" s="478" t="s">
        <v>79</v>
      </c>
      <c r="J40" s="236" t="s">
        <v>240</v>
      </c>
      <c r="K40" s="236" t="s">
        <v>241</v>
      </c>
      <c r="L40" s="236" t="s">
        <v>242</v>
      </c>
      <c r="M40" s="236">
        <v>1</v>
      </c>
      <c r="N40" s="478" t="s">
        <v>196</v>
      </c>
      <c r="O40" s="478" t="s">
        <v>446</v>
      </c>
      <c r="P40" s="478" t="s">
        <v>243</v>
      </c>
      <c r="Q40" s="478" t="s">
        <v>84</v>
      </c>
      <c r="R40" s="478" t="s">
        <v>85</v>
      </c>
      <c r="S40" s="478" t="s">
        <v>144</v>
      </c>
      <c r="T40" s="485">
        <f>+U40</f>
        <v>815430.5</v>
      </c>
      <c r="U40" s="485">
        <f>+V40</f>
        <v>815430.5</v>
      </c>
      <c r="V40" s="485">
        <v>815430.5</v>
      </c>
      <c r="W40" s="478" t="s">
        <v>244</v>
      </c>
      <c r="X40" s="478" t="s">
        <v>244</v>
      </c>
      <c r="Y40" s="478" t="s">
        <v>244</v>
      </c>
      <c r="Z40" s="478" t="s">
        <v>244</v>
      </c>
      <c r="AA40" s="478" t="s">
        <v>244</v>
      </c>
      <c r="AB40" s="485">
        <v>143899.5</v>
      </c>
      <c r="AC40" s="478" t="s">
        <v>86</v>
      </c>
      <c r="AD40" s="478" t="s">
        <v>244</v>
      </c>
      <c r="AE40" s="485">
        <f t="shared" ref="AE40" si="7">+U40</f>
        <v>815430.5</v>
      </c>
      <c r="AF40" s="478" t="s">
        <v>244</v>
      </c>
      <c r="AG40" s="478" t="s">
        <v>244</v>
      </c>
      <c r="AH40" s="479" t="s">
        <v>447</v>
      </c>
      <c r="AI40" s="479" t="s">
        <v>448</v>
      </c>
      <c r="AJ40" s="480"/>
    </row>
    <row r="41" spans="1:36" ht="72.75" thickBot="1" x14ac:dyDescent="0.25">
      <c r="A41" s="210"/>
      <c r="B41" s="489"/>
      <c r="C41" s="299"/>
      <c r="D41" s="299"/>
      <c r="E41" s="299"/>
      <c r="F41" s="444"/>
      <c r="G41" s="299"/>
      <c r="H41" s="299"/>
      <c r="I41" s="299"/>
      <c r="J41" s="219" t="s">
        <v>250</v>
      </c>
      <c r="K41" s="219" t="s">
        <v>251</v>
      </c>
      <c r="L41" s="219" t="s">
        <v>252</v>
      </c>
      <c r="M41" s="219">
        <v>4000000</v>
      </c>
      <c r="N41" s="299"/>
      <c r="O41" s="299"/>
      <c r="P41" s="299"/>
      <c r="Q41" s="299"/>
      <c r="R41" s="299"/>
      <c r="S41" s="299"/>
      <c r="T41" s="428"/>
      <c r="U41" s="428"/>
      <c r="V41" s="428"/>
      <c r="W41" s="299"/>
      <c r="X41" s="299"/>
      <c r="Y41" s="299"/>
      <c r="Z41" s="299"/>
      <c r="AA41" s="299"/>
      <c r="AB41" s="428"/>
      <c r="AC41" s="299"/>
      <c r="AD41" s="299"/>
      <c r="AE41" s="428"/>
      <c r="AF41" s="299"/>
      <c r="AG41" s="299"/>
      <c r="AH41" s="320"/>
      <c r="AI41" s="320"/>
      <c r="AJ41" s="481"/>
    </row>
    <row r="42" spans="1:36" ht="48.75" customHeight="1" x14ac:dyDescent="0.2">
      <c r="A42" s="210"/>
      <c r="B42" s="376" t="s">
        <v>449</v>
      </c>
      <c r="C42" s="472" t="s">
        <v>450</v>
      </c>
      <c r="D42" s="472" t="s">
        <v>451</v>
      </c>
      <c r="E42" s="472" t="s">
        <v>452</v>
      </c>
      <c r="F42" s="482" t="s">
        <v>634</v>
      </c>
      <c r="G42" s="472" t="s">
        <v>436</v>
      </c>
      <c r="H42" s="472" t="s">
        <v>79</v>
      </c>
      <c r="I42" s="472" t="s">
        <v>79</v>
      </c>
      <c r="J42" s="237" t="s">
        <v>240</v>
      </c>
      <c r="K42" s="237" t="s">
        <v>241</v>
      </c>
      <c r="L42" s="237" t="s">
        <v>242</v>
      </c>
      <c r="M42" s="237">
        <v>1</v>
      </c>
      <c r="N42" s="472" t="s">
        <v>196</v>
      </c>
      <c r="O42" s="475" t="s">
        <v>123</v>
      </c>
      <c r="P42" s="333" t="s">
        <v>243</v>
      </c>
      <c r="Q42" s="333" t="s">
        <v>84</v>
      </c>
      <c r="R42" s="333" t="s">
        <v>85</v>
      </c>
      <c r="S42" s="333" t="s">
        <v>144</v>
      </c>
      <c r="T42" s="369">
        <f>U42+U45</f>
        <v>2444393.21</v>
      </c>
      <c r="U42" s="310">
        <f>SUM(V42:AA44)</f>
        <v>2444393.21</v>
      </c>
      <c r="V42" s="310">
        <v>2444393.21</v>
      </c>
      <c r="W42" s="310" t="s">
        <v>244</v>
      </c>
      <c r="X42" s="310" t="s">
        <v>244</v>
      </c>
      <c r="Y42" s="310" t="s">
        <v>244</v>
      </c>
      <c r="Z42" s="310" t="s">
        <v>244</v>
      </c>
      <c r="AA42" s="310" t="s">
        <v>244</v>
      </c>
      <c r="AB42" s="310">
        <v>431363.51</v>
      </c>
      <c r="AC42" s="310" t="s">
        <v>86</v>
      </c>
      <c r="AD42" s="310" t="s">
        <v>244</v>
      </c>
      <c r="AE42" s="310">
        <f t="shared" ref="AE42" si="8">+U42</f>
        <v>2444393.21</v>
      </c>
      <c r="AF42" s="310" t="s">
        <v>244</v>
      </c>
      <c r="AG42" s="310" t="s">
        <v>244</v>
      </c>
      <c r="AH42" s="310" t="s">
        <v>245</v>
      </c>
      <c r="AI42" s="310" t="s">
        <v>255</v>
      </c>
      <c r="AJ42" s="466"/>
    </row>
    <row r="43" spans="1:36" ht="15" customHeight="1" x14ac:dyDescent="0.2">
      <c r="A43" s="210"/>
      <c r="B43" s="366"/>
      <c r="C43" s="473"/>
      <c r="D43" s="473"/>
      <c r="E43" s="473"/>
      <c r="F43" s="483"/>
      <c r="G43" s="473"/>
      <c r="H43" s="473"/>
      <c r="I43" s="473"/>
      <c r="J43" s="469" t="s">
        <v>453</v>
      </c>
      <c r="K43" s="469" t="s">
        <v>454</v>
      </c>
      <c r="L43" s="469" t="s">
        <v>455</v>
      </c>
      <c r="M43" s="469">
        <v>22.15</v>
      </c>
      <c r="N43" s="473"/>
      <c r="O43" s="476"/>
      <c r="P43" s="334"/>
      <c r="Q43" s="334"/>
      <c r="R43" s="334"/>
      <c r="S43" s="334"/>
      <c r="T43" s="334"/>
      <c r="U43" s="465"/>
      <c r="V43" s="465"/>
      <c r="W43" s="465"/>
      <c r="X43" s="465"/>
      <c r="Y43" s="465"/>
      <c r="Z43" s="465"/>
      <c r="AA43" s="465"/>
      <c r="AB43" s="465"/>
      <c r="AC43" s="465"/>
      <c r="AD43" s="465"/>
      <c r="AE43" s="465"/>
      <c r="AF43" s="465"/>
      <c r="AG43" s="465"/>
      <c r="AH43" s="465"/>
      <c r="AI43" s="465"/>
      <c r="AJ43" s="467"/>
    </row>
    <row r="44" spans="1:36" ht="45.75" customHeight="1" x14ac:dyDescent="0.2">
      <c r="A44" s="210"/>
      <c r="B44" s="366"/>
      <c r="C44" s="473"/>
      <c r="D44" s="473"/>
      <c r="E44" s="473"/>
      <c r="F44" s="483"/>
      <c r="G44" s="473"/>
      <c r="H44" s="473"/>
      <c r="I44" s="473"/>
      <c r="J44" s="470"/>
      <c r="K44" s="470"/>
      <c r="L44" s="470"/>
      <c r="M44" s="470"/>
      <c r="N44" s="473"/>
      <c r="O44" s="476"/>
      <c r="P44" s="334"/>
      <c r="Q44" s="334"/>
      <c r="R44" s="334"/>
      <c r="S44" s="334"/>
      <c r="T44" s="334"/>
      <c r="U44" s="465"/>
      <c r="V44" s="465"/>
      <c r="W44" s="465"/>
      <c r="X44" s="465"/>
      <c r="Y44" s="465"/>
      <c r="Z44" s="465"/>
      <c r="AA44" s="465"/>
      <c r="AB44" s="465"/>
      <c r="AC44" s="465"/>
      <c r="AD44" s="465"/>
      <c r="AE44" s="465"/>
      <c r="AF44" s="465"/>
      <c r="AG44" s="465"/>
      <c r="AH44" s="465"/>
      <c r="AI44" s="465"/>
      <c r="AJ44" s="467"/>
    </row>
    <row r="45" spans="1:36" ht="48.75" customHeight="1" x14ac:dyDescent="0.2">
      <c r="A45" s="210"/>
      <c r="B45" s="366"/>
      <c r="C45" s="473"/>
      <c r="D45" s="473"/>
      <c r="E45" s="473"/>
      <c r="F45" s="483"/>
      <c r="G45" s="473"/>
      <c r="H45" s="473"/>
      <c r="I45" s="473"/>
      <c r="J45" s="470"/>
      <c r="K45" s="470"/>
      <c r="L45" s="470"/>
      <c r="M45" s="470"/>
      <c r="N45" s="473"/>
      <c r="O45" s="476"/>
      <c r="P45" s="334"/>
      <c r="Q45" s="334"/>
      <c r="R45" s="334"/>
      <c r="S45" s="334"/>
      <c r="T45" s="334"/>
      <c r="U45" s="465"/>
      <c r="V45" s="465"/>
      <c r="W45" s="465"/>
      <c r="X45" s="465"/>
      <c r="Y45" s="465"/>
      <c r="Z45" s="465"/>
      <c r="AA45" s="465"/>
      <c r="AB45" s="465"/>
      <c r="AC45" s="465"/>
      <c r="AD45" s="465"/>
      <c r="AE45" s="465"/>
      <c r="AF45" s="465"/>
      <c r="AG45" s="465"/>
      <c r="AH45" s="465"/>
      <c r="AI45" s="465"/>
      <c r="AJ45" s="467"/>
    </row>
    <row r="46" spans="1:36" ht="14.65" customHeight="1" x14ac:dyDescent="0.2">
      <c r="A46" s="210"/>
      <c r="B46" s="366"/>
      <c r="C46" s="473"/>
      <c r="D46" s="473"/>
      <c r="E46" s="473"/>
      <c r="F46" s="483"/>
      <c r="G46" s="473"/>
      <c r="H46" s="473"/>
      <c r="I46" s="473"/>
      <c r="J46" s="470"/>
      <c r="K46" s="470"/>
      <c r="L46" s="470"/>
      <c r="M46" s="470"/>
      <c r="N46" s="473"/>
      <c r="O46" s="476"/>
      <c r="P46" s="334"/>
      <c r="Q46" s="334"/>
      <c r="R46" s="334"/>
      <c r="S46" s="334"/>
      <c r="T46" s="334"/>
      <c r="U46" s="465"/>
      <c r="V46" s="465"/>
      <c r="W46" s="465"/>
      <c r="X46" s="465"/>
      <c r="Y46" s="465"/>
      <c r="Z46" s="465"/>
      <c r="AA46" s="465"/>
      <c r="AB46" s="465"/>
      <c r="AC46" s="465"/>
      <c r="AD46" s="465"/>
      <c r="AE46" s="465"/>
      <c r="AF46" s="465"/>
      <c r="AG46" s="465"/>
      <c r="AH46" s="465"/>
      <c r="AI46" s="465"/>
      <c r="AJ46" s="467"/>
    </row>
    <row r="47" spans="1:36" ht="15.75" customHeight="1" thickBot="1" x14ac:dyDescent="0.25">
      <c r="A47" s="210"/>
      <c r="B47" s="367"/>
      <c r="C47" s="474"/>
      <c r="D47" s="474"/>
      <c r="E47" s="474"/>
      <c r="F47" s="484"/>
      <c r="G47" s="474"/>
      <c r="H47" s="474"/>
      <c r="I47" s="474"/>
      <c r="J47" s="471"/>
      <c r="K47" s="471"/>
      <c r="L47" s="471"/>
      <c r="M47" s="471"/>
      <c r="N47" s="474"/>
      <c r="O47" s="477"/>
      <c r="P47" s="349"/>
      <c r="Q47" s="349"/>
      <c r="R47" s="349"/>
      <c r="S47" s="349"/>
      <c r="T47" s="349"/>
      <c r="U47" s="311"/>
      <c r="V47" s="311"/>
      <c r="W47" s="311"/>
      <c r="X47" s="311"/>
      <c r="Y47" s="311"/>
      <c r="Z47" s="311"/>
      <c r="AA47" s="311"/>
      <c r="AB47" s="311"/>
      <c r="AC47" s="311"/>
      <c r="AD47" s="311"/>
      <c r="AE47" s="311"/>
      <c r="AF47" s="311"/>
      <c r="AG47" s="311"/>
      <c r="AH47" s="311"/>
      <c r="AI47" s="311"/>
      <c r="AJ47" s="468"/>
    </row>
    <row r="48" spans="1:36" ht="45" customHeight="1" x14ac:dyDescent="0.2">
      <c r="A48" s="210"/>
      <c r="B48" s="463" t="s">
        <v>456</v>
      </c>
      <c r="C48" s="282" t="s">
        <v>457</v>
      </c>
      <c r="D48" s="282" t="s">
        <v>451</v>
      </c>
      <c r="E48" s="282" t="s">
        <v>452</v>
      </c>
      <c r="F48" s="464" t="s">
        <v>635</v>
      </c>
      <c r="G48" s="282" t="s">
        <v>436</v>
      </c>
      <c r="H48" s="282" t="s">
        <v>79</v>
      </c>
      <c r="I48" s="282" t="s">
        <v>79</v>
      </c>
      <c r="J48" s="238" t="s">
        <v>240</v>
      </c>
      <c r="K48" s="238" t="s">
        <v>241</v>
      </c>
      <c r="L48" s="238" t="s">
        <v>242</v>
      </c>
      <c r="M48" s="238">
        <v>1</v>
      </c>
      <c r="N48" s="282" t="s">
        <v>196</v>
      </c>
      <c r="O48" s="282" t="s">
        <v>130</v>
      </c>
      <c r="P48" s="282" t="s">
        <v>243</v>
      </c>
      <c r="Q48" s="282" t="s">
        <v>84</v>
      </c>
      <c r="R48" s="282" t="s">
        <v>85</v>
      </c>
      <c r="S48" s="282" t="s">
        <v>144</v>
      </c>
      <c r="T48" s="461">
        <f>+U48</f>
        <v>2653169.67</v>
      </c>
      <c r="U48" s="461">
        <f>+V48</f>
        <v>2653169.67</v>
      </c>
      <c r="V48" s="461">
        <v>2653169.67</v>
      </c>
      <c r="W48" s="282" t="s">
        <v>244</v>
      </c>
      <c r="X48" s="282" t="s">
        <v>244</v>
      </c>
      <c r="Y48" s="282" t="s">
        <v>244</v>
      </c>
      <c r="Z48" s="282" t="s">
        <v>244</v>
      </c>
      <c r="AA48" s="282" t="s">
        <v>244</v>
      </c>
      <c r="AB48" s="461">
        <v>468206.42</v>
      </c>
      <c r="AC48" s="282" t="s">
        <v>86</v>
      </c>
      <c r="AD48" s="282" t="s">
        <v>244</v>
      </c>
      <c r="AE48" s="461">
        <f t="shared" ref="AE48" si="9">+U48</f>
        <v>2653169.67</v>
      </c>
      <c r="AF48" s="282" t="s">
        <v>244</v>
      </c>
      <c r="AG48" s="282" t="s">
        <v>244</v>
      </c>
      <c r="AH48" s="462" t="s">
        <v>275</v>
      </c>
      <c r="AI48" s="462" t="s">
        <v>276</v>
      </c>
      <c r="AJ48" s="458"/>
    </row>
    <row r="49" spans="1:36" ht="57.75" customHeight="1" thickBot="1" x14ac:dyDescent="0.25">
      <c r="A49" s="210"/>
      <c r="B49" s="463"/>
      <c r="C49" s="282"/>
      <c r="D49" s="282"/>
      <c r="E49" s="282"/>
      <c r="F49" s="464"/>
      <c r="G49" s="282"/>
      <c r="H49" s="282"/>
      <c r="I49" s="282"/>
      <c r="J49" s="239" t="s">
        <v>453</v>
      </c>
      <c r="K49" s="239" t="s">
        <v>454</v>
      </c>
      <c r="L49" s="239" t="s">
        <v>455</v>
      </c>
      <c r="M49" s="239">
        <v>1.95</v>
      </c>
      <c r="N49" s="282"/>
      <c r="O49" s="282"/>
      <c r="P49" s="282"/>
      <c r="Q49" s="282"/>
      <c r="R49" s="282"/>
      <c r="S49" s="282"/>
      <c r="T49" s="461"/>
      <c r="U49" s="461"/>
      <c r="V49" s="461"/>
      <c r="W49" s="282"/>
      <c r="X49" s="282"/>
      <c r="Y49" s="282"/>
      <c r="Z49" s="282"/>
      <c r="AA49" s="282"/>
      <c r="AB49" s="461"/>
      <c r="AC49" s="282"/>
      <c r="AD49" s="282"/>
      <c r="AE49" s="461"/>
      <c r="AF49" s="282"/>
      <c r="AG49" s="282"/>
      <c r="AH49" s="462"/>
      <c r="AI49" s="462"/>
      <c r="AJ49" s="458"/>
    </row>
    <row r="50" spans="1:36" ht="45" customHeight="1" x14ac:dyDescent="0.2">
      <c r="A50" s="210"/>
      <c r="B50" s="339" t="s">
        <v>460</v>
      </c>
      <c r="C50" s="298" t="s">
        <v>461</v>
      </c>
      <c r="D50" s="298" t="s">
        <v>451</v>
      </c>
      <c r="E50" s="298" t="s">
        <v>452</v>
      </c>
      <c r="F50" s="443" t="s">
        <v>636</v>
      </c>
      <c r="G50" s="298" t="s">
        <v>436</v>
      </c>
      <c r="H50" s="298" t="s">
        <v>79</v>
      </c>
      <c r="I50" s="434" t="s">
        <v>79</v>
      </c>
      <c r="J50" s="202" t="s">
        <v>240</v>
      </c>
      <c r="K50" s="202" t="s">
        <v>241</v>
      </c>
      <c r="L50" s="202" t="s">
        <v>242</v>
      </c>
      <c r="M50" s="202">
        <v>1</v>
      </c>
      <c r="N50" s="437" t="s">
        <v>196</v>
      </c>
      <c r="O50" s="298" t="s">
        <v>114</v>
      </c>
      <c r="P50" s="298" t="s">
        <v>243</v>
      </c>
      <c r="Q50" s="298" t="s">
        <v>84</v>
      </c>
      <c r="R50" s="298" t="s">
        <v>85</v>
      </c>
      <c r="S50" s="298" t="s">
        <v>144</v>
      </c>
      <c r="T50" s="427">
        <f>+U50</f>
        <v>1870929.01</v>
      </c>
      <c r="U50" s="427">
        <f>+V50</f>
        <v>1870929.01</v>
      </c>
      <c r="V50" s="427">
        <v>1870929.01</v>
      </c>
      <c r="W50" s="298" t="s">
        <v>244</v>
      </c>
      <c r="X50" s="298" t="s">
        <v>244</v>
      </c>
      <c r="Y50" s="298" t="s">
        <v>244</v>
      </c>
      <c r="Z50" s="298" t="s">
        <v>244</v>
      </c>
      <c r="AA50" s="298" t="s">
        <v>244</v>
      </c>
      <c r="AB50" s="427">
        <v>330163.95</v>
      </c>
      <c r="AC50" s="298" t="s">
        <v>86</v>
      </c>
      <c r="AD50" s="298" t="s">
        <v>244</v>
      </c>
      <c r="AE50" s="427">
        <f t="shared" ref="AE50" si="10">+U50</f>
        <v>1870929.01</v>
      </c>
      <c r="AF50" s="298" t="s">
        <v>244</v>
      </c>
      <c r="AG50" s="298" t="s">
        <v>244</v>
      </c>
      <c r="AH50" s="319" t="s">
        <v>245</v>
      </c>
      <c r="AI50" s="319" t="s">
        <v>255</v>
      </c>
      <c r="AJ50" s="439"/>
    </row>
    <row r="51" spans="1:36" ht="57.75" customHeight="1" x14ac:dyDescent="0.2">
      <c r="A51" s="210"/>
      <c r="B51" s="340"/>
      <c r="C51" s="299"/>
      <c r="D51" s="299"/>
      <c r="E51" s="299"/>
      <c r="F51" s="444"/>
      <c r="G51" s="299"/>
      <c r="H51" s="299"/>
      <c r="I51" s="454"/>
      <c r="J51" s="240" t="s">
        <v>250</v>
      </c>
      <c r="K51" s="240" t="s">
        <v>251</v>
      </c>
      <c r="L51" s="240" t="s">
        <v>252</v>
      </c>
      <c r="M51" s="10">
        <v>2327</v>
      </c>
      <c r="N51" s="344"/>
      <c r="O51" s="299"/>
      <c r="P51" s="299"/>
      <c r="Q51" s="299"/>
      <c r="R51" s="299"/>
      <c r="S51" s="299"/>
      <c r="T51" s="428"/>
      <c r="U51" s="428"/>
      <c r="V51" s="428"/>
      <c r="W51" s="299"/>
      <c r="X51" s="299"/>
      <c r="Y51" s="299"/>
      <c r="Z51" s="299"/>
      <c r="AA51" s="299"/>
      <c r="AB51" s="428"/>
      <c r="AC51" s="299"/>
      <c r="AD51" s="299"/>
      <c r="AE51" s="428"/>
      <c r="AF51" s="299"/>
      <c r="AG51" s="299"/>
      <c r="AH51" s="320"/>
      <c r="AI51" s="320"/>
      <c r="AJ51" s="440"/>
    </row>
    <row r="52" spans="1:36" ht="57.75" customHeight="1" thickBot="1" x14ac:dyDescent="0.25">
      <c r="A52" s="210"/>
      <c r="B52" s="350"/>
      <c r="C52" s="300"/>
      <c r="D52" s="300"/>
      <c r="E52" s="300"/>
      <c r="F52" s="445"/>
      <c r="G52" s="300"/>
      <c r="H52" s="300"/>
      <c r="I52" s="459"/>
      <c r="J52" s="203" t="s">
        <v>453</v>
      </c>
      <c r="K52" s="203" t="s">
        <v>454</v>
      </c>
      <c r="L52" s="203" t="s">
        <v>455</v>
      </c>
      <c r="M52" s="203">
        <v>0.23</v>
      </c>
      <c r="N52" s="460"/>
      <c r="O52" s="300"/>
      <c r="P52" s="300"/>
      <c r="Q52" s="300"/>
      <c r="R52" s="300"/>
      <c r="S52" s="300"/>
      <c r="T52" s="429"/>
      <c r="U52" s="429"/>
      <c r="V52" s="429"/>
      <c r="W52" s="300"/>
      <c r="X52" s="300"/>
      <c r="Y52" s="300"/>
      <c r="Z52" s="300"/>
      <c r="AA52" s="300"/>
      <c r="AB52" s="429"/>
      <c r="AC52" s="300"/>
      <c r="AD52" s="300"/>
      <c r="AE52" s="429"/>
      <c r="AF52" s="300"/>
      <c r="AG52" s="300"/>
      <c r="AH52" s="347"/>
      <c r="AI52" s="347"/>
      <c r="AJ52" s="441"/>
    </row>
    <row r="53" spans="1:36" ht="48" customHeight="1" x14ac:dyDescent="0.2">
      <c r="A53" s="210"/>
      <c r="B53" s="340" t="s">
        <v>462</v>
      </c>
      <c r="C53" s="299" t="s">
        <v>463</v>
      </c>
      <c r="D53" s="299" t="s">
        <v>451</v>
      </c>
      <c r="E53" s="299" t="s">
        <v>452</v>
      </c>
      <c r="F53" s="444" t="s">
        <v>637</v>
      </c>
      <c r="G53" s="299" t="s">
        <v>436</v>
      </c>
      <c r="H53" s="299" t="s">
        <v>79</v>
      </c>
      <c r="I53" s="454" t="s">
        <v>79</v>
      </c>
      <c r="J53" s="455" t="s">
        <v>240</v>
      </c>
      <c r="K53" s="455" t="s">
        <v>241</v>
      </c>
      <c r="L53" s="455" t="s">
        <v>242</v>
      </c>
      <c r="M53" s="455">
        <v>1</v>
      </c>
      <c r="N53" s="451" t="s">
        <v>196</v>
      </c>
      <c r="O53" s="360" t="s">
        <v>105</v>
      </c>
      <c r="P53" s="344" t="s">
        <v>243</v>
      </c>
      <c r="Q53" s="299" t="s">
        <v>84</v>
      </c>
      <c r="R53" s="299" t="s">
        <v>85</v>
      </c>
      <c r="S53" s="299" t="s">
        <v>144</v>
      </c>
      <c r="T53" s="428">
        <f>U53</f>
        <v>100000</v>
      </c>
      <c r="U53" s="428">
        <f>V53</f>
        <v>100000</v>
      </c>
      <c r="V53" s="428">
        <v>100000</v>
      </c>
      <c r="W53" s="428" t="s">
        <v>244</v>
      </c>
      <c r="X53" s="428" t="s">
        <v>244</v>
      </c>
      <c r="Y53" s="428" t="s">
        <v>244</v>
      </c>
      <c r="Z53" s="428" t="s">
        <v>244</v>
      </c>
      <c r="AA53" s="428" t="s">
        <v>244</v>
      </c>
      <c r="AB53" s="428">
        <v>17648</v>
      </c>
      <c r="AC53" s="428" t="s">
        <v>86</v>
      </c>
      <c r="AD53" s="428" t="s">
        <v>244</v>
      </c>
      <c r="AE53" s="428">
        <f>+U53</f>
        <v>100000</v>
      </c>
      <c r="AF53" s="428" t="s">
        <v>244</v>
      </c>
      <c r="AG53" s="428" t="s">
        <v>244</v>
      </c>
      <c r="AH53" s="428" t="s">
        <v>439</v>
      </c>
      <c r="AI53" s="428" t="s">
        <v>464</v>
      </c>
      <c r="AJ53" s="446"/>
    </row>
    <row r="54" spans="1:36" ht="15" customHeight="1" x14ac:dyDescent="0.2">
      <c r="A54" s="210"/>
      <c r="B54" s="442"/>
      <c r="C54" s="430"/>
      <c r="D54" s="430"/>
      <c r="E54" s="430"/>
      <c r="F54" s="444"/>
      <c r="G54" s="430"/>
      <c r="H54" s="430"/>
      <c r="I54" s="435"/>
      <c r="J54" s="456"/>
      <c r="K54" s="456"/>
      <c r="L54" s="456"/>
      <c r="M54" s="456"/>
      <c r="N54" s="436"/>
      <c r="O54" s="360"/>
      <c r="P54" s="438"/>
      <c r="Q54" s="430"/>
      <c r="R54" s="430"/>
      <c r="S54" s="430"/>
      <c r="T54" s="430"/>
      <c r="U54" s="428"/>
      <c r="V54" s="428"/>
      <c r="W54" s="428"/>
      <c r="X54" s="428"/>
      <c r="Y54" s="428"/>
      <c r="Z54" s="428"/>
      <c r="AA54" s="428"/>
      <c r="AB54" s="428"/>
      <c r="AC54" s="428"/>
      <c r="AD54" s="428"/>
      <c r="AE54" s="428"/>
      <c r="AF54" s="428"/>
      <c r="AG54" s="428"/>
      <c r="AH54" s="428"/>
      <c r="AI54" s="428"/>
      <c r="AJ54" s="424"/>
    </row>
    <row r="55" spans="1:36" ht="15.75" customHeight="1" x14ac:dyDescent="0.2">
      <c r="A55" s="210"/>
      <c r="B55" s="442"/>
      <c r="C55" s="430"/>
      <c r="D55" s="430"/>
      <c r="E55" s="430"/>
      <c r="F55" s="444"/>
      <c r="G55" s="430"/>
      <c r="H55" s="430"/>
      <c r="I55" s="435"/>
      <c r="J55" s="456"/>
      <c r="K55" s="456"/>
      <c r="L55" s="456"/>
      <c r="M55" s="456"/>
      <c r="N55" s="436"/>
      <c r="O55" s="360"/>
      <c r="P55" s="438"/>
      <c r="Q55" s="430"/>
      <c r="R55" s="430"/>
      <c r="S55" s="430"/>
      <c r="T55" s="430"/>
      <c r="U55" s="428"/>
      <c r="V55" s="428"/>
      <c r="W55" s="428"/>
      <c r="X55" s="428"/>
      <c r="Y55" s="428"/>
      <c r="Z55" s="428"/>
      <c r="AA55" s="428"/>
      <c r="AB55" s="428"/>
      <c r="AC55" s="428"/>
      <c r="AD55" s="428"/>
      <c r="AE55" s="428"/>
      <c r="AF55" s="428"/>
      <c r="AG55" s="428"/>
      <c r="AH55" s="428"/>
      <c r="AI55" s="428"/>
      <c r="AJ55" s="424"/>
    </row>
    <row r="56" spans="1:36" ht="48" customHeight="1" x14ac:dyDescent="0.2">
      <c r="A56" s="210"/>
      <c r="B56" s="442"/>
      <c r="C56" s="430"/>
      <c r="D56" s="430"/>
      <c r="E56" s="430"/>
      <c r="F56" s="444"/>
      <c r="G56" s="430"/>
      <c r="H56" s="430"/>
      <c r="I56" s="435"/>
      <c r="J56" s="456"/>
      <c r="K56" s="456"/>
      <c r="L56" s="456"/>
      <c r="M56" s="456"/>
      <c r="N56" s="436"/>
      <c r="O56" s="360"/>
      <c r="P56" s="438"/>
      <c r="Q56" s="430"/>
      <c r="R56" s="430"/>
      <c r="S56" s="430"/>
      <c r="T56" s="430"/>
      <c r="U56" s="428"/>
      <c r="V56" s="428"/>
      <c r="W56" s="428"/>
      <c r="X56" s="428"/>
      <c r="Y56" s="428"/>
      <c r="Z56" s="428"/>
      <c r="AA56" s="428"/>
      <c r="AB56" s="428"/>
      <c r="AC56" s="428"/>
      <c r="AD56" s="428"/>
      <c r="AE56" s="428"/>
      <c r="AF56" s="428"/>
      <c r="AG56" s="428"/>
      <c r="AH56" s="428"/>
      <c r="AI56" s="428"/>
      <c r="AJ56" s="424"/>
    </row>
    <row r="57" spans="1:36" ht="36" x14ac:dyDescent="0.2">
      <c r="A57" s="210"/>
      <c r="B57" s="442"/>
      <c r="C57" s="430"/>
      <c r="D57" s="430"/>
      <c r="E57" s="430"/>
      <c r="F57" s="444"/>
      <c r="G57" s="430"/>
      <c r="H57" s="430"/>
      <c r="I57" s="430"/>
      <c r="J57" s="242" t="s">
        <v>465</v>
      </c>
      <c r="K57" s="242" t="s">
        <v>466</v>
      </c>
      <c r="L57" s="242" t="s">
        <v>467</v>
      </c>
      <c r="M57" s="243">
        <v>544</v>
      </c>
      <c r="N57" s="435"/>
      <c r="O57" s="360"/>
      <c r="P57" s="438"/>
      <c r="Q57" s="430"/>
      <c r="R57" s="430"/>
      <c r="S57" s="430"/>
      <c r="T57" s="430"/>
      <c r="U57" s="428"/>
      <c r="V57" s="428"/>
      <c r="W57" s="428"/>
      <c r="X57" s="428"/>
      <c r="Y57" s="428"/>
      <c r="Z57" s="428"/>
      <c r="AA57" s="428"/>
      <c r="AB57" s="428"/>
      <c r="AC57" s="428"/>
      <c r="AD57" s="428"/>
      <c r="AE57" s="428"/>
      <c r="AF57" s="428"/>
      <c r="AG57" s="428"/>
      <c r="AH57" s="428"/>
      <c r="AI57" s="428"/>
      <c r="AJ57" s="424"/>
    </row>
    <row r="58" spans="1:36" ht="68.25" customHeight="1" x14ac:dyDescent="0.2">
      <c r="A58" s="210"/>
      <c r="B58" s="442"/>
      <c r="C58" s="430"/>
      <c r="D58" s="430"/>
      <c r="E58" s="430"/>
      <c r="F58" s="444"/>
      <c r="G58" s="430"/>
      <c r="H58" s="430"/>
      <c r="I58" s="430"/>
      <c r="J58" s="448" t="s">
        <v>453</v>
      </c>
      <c r="K58" s="448" t="s">
        <v>454</v>
      </c>
      <c r="L58" s="448" t="s">
        <v>455</v>
      </c>
      <c r="M58" s="448">
        <v>5.4399999999999997E-2</v>
      </c>
      <c r="N58" s="435"/>
      <c r="O58" s="360"/>
      <c r="P58" s="438"/>
      <c r="Q58" s="430"/>
      <c r="R58" s="430"/>
      <c r="S58" s="430"/>
      <c r="T58" s="430"/>
      <c r="U58" s="428"/>
      <c r="V58" s="428"/>
      <c r="W58" s="428"/>
      <c r="X58" s="428"/>
      <c r="Y58" s="428"/>
      <c r="Z58" s="428"/>
      <c r="AA58" s="428"/>
      <c r="AB58" s="428"/>
      <c r="AC58" s="428"/>
      <c r="AD58" s="428"/>
      <c r="AE58" s="428"/>
      <c r="AF58" s="428"/>
      <c r="AG58" s="428"/>
      <c r="AH58" s="428"/>
      <c r="AI58" s="428"/>
      <c r="AJ58" s="424"/>
    </row>
    <row r="59" spans="1:36" ht="30" customHeight="1" x14ac:dyDescent="0.2">
      <c r="A59" s="210"/>
      <c r="B59" s="442"/>
      <c r="C59" s="430"/>
      <c r="D59" s="430"/>
      <c r="E59" s="430"/>
      <c r="F59" s="444"/>
      <c r="G59" s="430"/>
      <c r="H59" s="430"/>
      <c r="I59" s="430"/>
      <c r="J59" s="432"/>
      <c r="K59" s="432"/>
      <c r="L59" s="432"/>
      <c r="M59" s="432"/>
      <c r="N59" s="435"/>
      <c r="O59" s="360"/>
      <c r="P59" s="438"/>
      <c r="Q59" s="430"/>
      <c r="R59" s="430"/>
      <c r="S59" s="430"/>
      <c r="T59" s="430"/>
      <c r="U59" s="428"/>
      <c r="V59" s="428"/>
      <c r="W59" s="428"/>
      <c r="X59" s="428"/>
      <c r="Y59" s="428"/>
      <c r="Z59" s="428"/>
      <c r="AA59" s="428"/>
      <c r="AB59" s="428"/>
      <c r="AC59" s="428"/>
      <c r="AD59" s="428"/>
      <c r="AE59" s="428"/>
      <c r="AF59" s="428"/>
      <c r="AG59" s="428"/>
      <c r="AH59" s="428"/>
      <c r="AI59" s="428"/>
      <c r="AJ59" s="424"/>
    </row>
    <row r="60" spans="1:36" ht="15" customHeight="1" x14ac:dyDescent="0.2">
      <c r="A60" s="210"/>
      <c r="B60" s="442"/>
      <c r="C60" s="430"/>
      <c r="D60" s="430"/>
      <c r="E60" s="430"/>
      <c r="F60" s="444"/>
      <c r="G60" s="430"/>
      <c r="H60" s="430"/>
      <c r="I60" s="430"/>
      <c r="J60" s="432"/>
      <c r="K60" s="432"/>
      <c r="L60" s="432"/>
      <c r="M60" s="432"/>
      <c r="N60" s="435"/>
      <c r="O60" s="360"/>
      <c r="P60" s="438"/>
      <c r="Q60" s="430"/>
      <c r="R60" s="430"/>
      <c r="S60" s="430"/>
      <c r="T60" s="430"/>
      <c r="U60" s="428"/>
      <c r="V60" s="428"/>
      <c r="W60" s="428"/>
      <c r="X60" s="428"/>
      <c r="Y60" s="428"/>
      <c r="Z60" s="428"/>
      <c r="AA60" s="428"/>
      <c r="AB60" s="428"/>
      <c r="AC60" s="428"/>
      <c r="AD60" s="428"/>
      <c r="AE60" s="428"/>
      <c r="AF60" s="428"/>
      <c r="AG60" s="428"/>
      <c r="AH60" s="428"/>
      <c r="AI60" s="428"/>
      <c r="AJ60" s="424"/>
    </row>
    <row r="61" spans="1:36" ht="15.75" customHeight="1" x14ac:dyDescent="0.2">
      <c r="A61" s="210"/>
      <c r="B61" s="442"/>
      <c r="C61" s="430"/>
      <c r="D61" s="430"/>
      <c r="E61" s="430"/>
      <c r="F61" s="444"/>
      <c r="G61" s="430"/>
      <c r="H61" s="430"/>
      <c r="I61" s="430"/>
      <c r="J61" s="432"/>
      <c r="K61" s="432"/>
      <c r="L61" s="432"/>
      <c r="M61" s="432"/>
      <c r="N61" s="435"/>
      <c r="O61" s="360"/>
      <c r="P61" s="438"/>
      <c r="Q61" s="430"/>
      <c r="R61" s="430"/>
      <c r="S61" s="430"/>
      <c r="T61" s="430"/>
      <c r="U61" s="428"/>
      <c r="V61" s="428"/>
      <c r="W61" s="428"/>
      <c r="X61" s="428"/>
      <c r="Y61" s="428"/>
      <c r="Z61" s="428"/>
      <c r="AA61" s="428"/>
      <c r="AB61" s="428"/>
      <c r="AC61" s="428"/>
      <c r="AD61" s="428"/>
      <c r="AE61" s="428"/>
      <c r="AF61" s="428"/>
      <c r="AG61" s="428"/>
      <c r="AH61" s="428"/>
      <c r="AI61" s="428"/>
      <c r="AJ61" s="424"/>
    </row>
    <row r="62" spans="1:36" ht="1.5" customHeight="1" x14ac:dyDescent="0.2">
      <c r="A62" s="210"/>
      <c r="B62" s="442"/>
      <c r="C62" s="430"/>
      <c r="D62" s="430"/>
      <c r="E62" s="430"/>
      <c r="F62" s="444"/>
      <c r="G62" s="430"/>
      <c r="H62" s="430"/>
      <c r="I62" s="430"/>
      <c r="J62" s="432"/>
      <c r="K62" s="432"/>
      <c r="L62" s="432"/>
      <c r="M62" s="432"/>
      <c r="N62" s="435"/>
      <c r="O62" s="360"/>
      <c r="P62" s="438"/>
      <c r="Q62" s="430"/>
      <c r="R62" s="430"/>
      <c r="S62" s="430"/>
      <c r="T62" s="430"/>
      <c r="U62" s="428"/>
      <c r="V62" s="428"/>
      <c r="W62" s="428"/>
      <c r="X62" s="428"/>
      <c r="Y62" s="428"/>
      <c r="Z62" s="428"/>
      <c r="AA62" s="428"/>
      <c r="AB62" s="428"/>
      <c r="AC62" s="428"/>
      <c r="AD62" s="428"/>
      <c r="AE62" s="428"/>
      <c r="AF62" s="428"/>
      <c r="AG62" s="428"/>
      <c r="AH62" s="428"/>
      <c r="AI62" s="428"/>
      <c r="AJ62" s="424"/>
    </row>
    <row r="63" spans="1:36" ht="15" customHeight="1" x14ac:dyDescent="0.2">
      <c r="A63" s="210"/>
      <c r="B63" s="442"/>
      <c r="C63" s="430"/>
      <c r="D63" s="430"/>
      <c r="E63" s="430"/>
      <c r="F63" s="444"/>
      <c r="G63" s="430"/>
      <c r="H63" s="430"/>
      <c r="I63" s="430"/>
      <c r="J63" s="432"/>
      <c r="K63" s="432"/>
      <c r="L63" s="432"/>
      <c r="M63" s="432"/>
      <c r="N63" s="435"/>
      <c r="O63" s="360"/>
      <c r="P63" s="438"/>
      <c r="Q63" s="430"/>
      <c r="R63" s="430"/>
      <c r="S63" s="430"/>
      <c r="T63" s="430"/>
      <c r="U63" s="428"/>
      <c r="V63" s="428"/>
      <c r="W63" s="428"/>
      <c r="X63" s="428"/>
      <c r="Y63" s="428"/>
      <c r="Z63" s="428"/>
      <c r="AA63" s="428"/>
      <c r="AB63" s="428"/>
      <c r="AC63" s="428"/>
      <c r="AD63" s="428"/>
      <c r="AE63" s="428"/>
      <c r="AF63" s="428"/>
      <c r="AG63" s="428"/>
      <c r="AH63" s="428"/>
      <c r="AI63" s="428"/>
      <c r="AJ63" s="424"/>
    </row>
    <row r="64" spans="1:36" ht="15.75" customHeight="1" x14ac:dyDescent="0.2">
      <c r="A64" s="210"/>
      <c r="B64" s="442"/>
      <c r="C64" s="430"/>
      <c r="D64" s="430"/>
      <c r="E64" s="430"/>
      <c r="F64" s="444"/>
      <c r="G64" s="430"/>
      <c r="H64" s="430"/>
      <c r="I64" s="430"/>
      <c r="J64" s="432"/>
      <c r="K64" s="432"/>
      <c r="L64" s="432"/>
      <c r="M64" s="432"/>
      <c r="N64" s="435"/>
      <c r="O64" s="360"/>
      <c r="P64" s="438"/>
      <c r="Q64" s="430"/>
      <c r="R64" s="430"/>
      <c r="S64" s="430"/>
      <c r="T64" s="430"/>
      <c r="U64" s="428"/>
      <c r="V64" s="428"/>
      <c r="W64" s="428"/>
      <c r="X64" s="428"/>
      <c r="Y64" s="428"/>
      <c r="Z64" s="428"/>
      <c r="AA64" s="428"/>
      <c r="AB64" s="428"/>
      <c r="AC64" s="428"/>
      <c r="AD64" s="428"/>
      <c r="AE64" s="428"/>
      <c r="AF64" s="428"/>
      <c r="AG64" s="428"/>
      <c r="AH64" s="428"/>
      <c r="AI64" s="428"/>
      <c r="AJ64" s="424"/>
    </row>
    <row r="65" spans="1:36" ht="15.75" customHeight="1" thickBot="1" x14ac:dyDescent="0.25">
      <c r="A65" s="210"/>
      <c r="B65" s="457"/>
      <c r="C65" s="450"/>
      <c r="D65" s="450"/>
      <c r="E65" s="450"/>
      <c r="F65" s="445"/>
      <c r="G65" s="450"/>
      <c r="H65" s="450"/>
      <c r="I65" s="450"/>
      <c r="J65" s="449"/>
      <c r="K65" s="449"/>
      <c r="L65" s="449"/>
      <c r="M65" s="449"/>
      <c r="N65" s="452"/>
      <c r="O65" s="309"/>
      <c r="P65" s="453"/>
      <c r="Q65" s="450"/>
      <c r="R65" s="450"/>
      <c r="S65" s="450"/>
      <c r="T65" s="450"/>
      <c r="U65" s="429"/>
      <c r="V65" s="429"/>
      <c r="W65" s="429"/>
      <c r="X65" s="429"/>
      <c r="Y65" s="429"/>
      <c r="Z65" s="429"/>
      <c r="AA65" s="429"/>
      <c r="AB65" s="429"/>
      <c r="AC65" s="429"/>
      <c r="AD65" s="429"/>
      <c r="AE65" s="429"/>
      <c r="AF65" s="429"/>
      <c r="AG65" s="429"/>
      <c r="AH65" s="429"/>
      <c r="AI65" s="429"/>
      <c r="AJ65" s="447"/>
    </row>
    <row r="66" spans="1:36" ht="45" customHeight="1" x14ac:dyDescent="0.2">
      <c r="A66" s="210"/>
      <c r="B66" s="339" t="s">
        <v>468</v>
      </c>
      <c r="C66" s="298" t="s">
        <v>469</v>
      </c>
      <c r="D66" s="298" t="s">
        <v>451</v>
      </c>
      <c r="E66" s="298" t="s">
        <v>452</v>
      </c>
      <c r="F66" s="443" t="s">
        <v>638</v>
      </c>
      <c r="G66" s="298" t="s">
        <v>436</v>
      </c>
      <c r="H66" s="298" t="s">
        <v>79</v>
      </c>
      <c r="I66" s="298" t="s">
        <v>79</v>
      </c>
      <c r="J66" s="222" t="s">
        <v>240</v>
      </c>
      <c r="K66" s="222" t="s">
        <v>241</v>
      </c>
      <c r="L66" s="222" t="s">
        <v>242</v>
      </c>
      <c r="M66" s="244">
        <v>1</v>
      </c>
      <c r="N66" s="298" t="s">
        <v>196</v>
      </c>
      <c r="O66" s="333" t="s">
        <v>105</v>
      </c>
      <c r="P66" s="298" t="s">
        <v>243</v>
      </c>
      <c r="Q66" s="298" t="s">
        <v>84</v>
      </c>
      <c r="R66" s="298" t="s">
        <v>85</v>
      </c>
      <c r="S66" s="298" t="s">
        <v>144</v>
      </c>
      <c r="T66" s="427">
        <f>+U66</f>
        <v>7409335.5999999996</v>
      </c>
      <c r="U66" s="427">
        <f>+V66</f>
        <v>7409335.5999999996</v>
      </c>
      <c r="V66" s="427">
        <v>7409335.5999999996</v>
      </c>
      <c r="W66" s="298" t="s">
        <v>244</v>
      </c>
      <c r="X66" s="298" t="s">
        <v>244</v>
      </c>
      <c r="Y66" s="298" t="s">
        <v>244</v>
      </c>
      <c r="Z66" s="298" t="s">
        <v>244</v>
      </c>
      <c r="AA66" s="298" t="s">
        <v>244</v>
      </c>
      <c r="AB66" s="427">
        <v>1307530.3999999999</v>
      </c>
      <c r="AC66" s="298" t="s">
        <v>86</v>
      </c>
      <c r="AD66" s="298" t="s">
        <v>244</v>
      </c>
      <c r="AE66" s="427">
        <f t="shared" ref="AE66" si="11">+U66</f>
        <v>7409335.5999999996</v>
      </c>
      <c r="AF66" s="298" t="s">
        <v>244</v>
      </c>
      <c r="AG66" s="298" t="s">
        <v>244</v>
      </c>
      <c r="AH66" s="319" t="s">
        <v>639</v>
      </c>
      <c r="AI66" s="319" t="s">
        <v>640</v>
      </c>
      <c r="AJ66" s="439"/>
    </row>
    <row r="67" spans="1:36" ht="57.75" customHeight="1" x14ac:dyDescent="0.2">
      <c r="A67" s="210"/>
      <c r="B67" s="340"/>
      <c r="C67" s="299"/>
      <c r="D67" s="299"/>
      <c r="E67" s="299"/>
      <c r="F67" s="444"/>
      <c r="G67" s="299"/>
      <c r="H67" s="299"/>
      <c r="I67" s="299"/>
      <c r="J67" s="240" t="s">
        <v>465</v>
      </c>
      <c r="K67" s="240" t="s">
        <v>466</v>
      </c>
      <c r="L67" s="240" t="s">
        <v>467</v>
      </c>
      <c r="M67" s="245">
        <v>34200</v>
      </c>
      <c r="N67" s="344"/>
      <c r="O67" s="334"/>
      <c r="P67" s="299"/>
      <c r="Q67" s="299"/>
      <c r="R67" s="299"/>
      <c r="S67" s="299"/>
      <c r="T67" s="428"/>
      <c r="U67" s="428"/>
      <c r="V67" s="428"/>
      <c r="W67" s="299"/>
      <c r="X67" s="299"/>
      <c r="Y67" s="299"/>
      <c r="Z67" s="299"/>
      <c r="AA67" s="299"/>
      <c r="AB67" s="428"/>
      <c r="AC67" s="299"/>
      <c r="AD67" s="299"/>
      <c r="AE67" s="428"/>
      <c r="AF67" s="299"/>
      <c r="AG67" s="299"/>
      <c r="AH67" s="320"/>
      <c r="AI67" s="320"/>
      <c r="AJ67" s="440"/>
    </row>
    <row r="68" spans="1:36" ht="57.75" customHeight="1" thickBot="1" x14ac:dyDescent="0.25">
      <c r="A68" s="210"/>
      <c r="B68" s="350"/>
      <c r="C68" s="300"/>
      <c r="D68" s="300"/>
      <c r="E68" s="300"/>
      <c r="F68" s="445"/>
      <c r="G68" s="300"/>
      <c r="H68" s="300"/>
      <c r="I68" s="300"/>
      <c r="J68" s="227" t="s">
        <v>453</v>
      </c>
      <c r="K68" s="227" t="s">
        <v>454</v>
      </c>
      <c r="L68" s="227" t="s">
        <v>455</v>
      </c>
      <c r="M68" s="246">
        <v>3.42</v>
      </c>
      <c r="N68" s="300"/>
      <c r="O68" s="349"/>
      <c r="P68" s="300"/>
      <c r="Q68" s="300"/>
      <c r="R68" s="300"/>
      <c r="S68" s="300"/>
      <c r="T68" s="429"/>
      <c r="U68" s="429"/>
      <c r="V68" s="429"/>
      <c r="W68" s="300"/>
      <c r="X68" s="300"/>
      <c r="Y68" s="300"/>
      <c r="Z68" s="300"/>
      <c r="AA68" s="300"/>
      <c r="AB68" s="429"/>
      <c r="AC68" s="300"/>
      <c r="AD68" s="300"/>
      <c r="AE68" s="429"/>
      <c r="AF68" s="300"/>
      <c r="AG68" s="300"/>
      <c r="AH68" s="347"/>
      <c r="AI68" s="347"/>
      <c r="AJ68" s="441"/>
    </row>
    <row r="69" spans="1:36" ht="33" customHeight="1" x14ac:dyDescent="0.2">
      <c r="A69" s="210"/>
      <c r="B69" s="339" t="s">
        <v>470</v>
      </c>
      <c r="C69" s="298" t="s">
        <v>471</v>
      </c>
      <c r="D69" s="298" t="s">
        <v>451</v>
      </c>
      <c r="E69" s="298" t="s">
        <v>452</v>
      </c>
      <c r="F69" s="443" t="s">
        <v>641</v>
      </c>
      <c r="G69" s="298" t="s">
        <v>436</v>
      </c>
      <c r="H69" s="298" t="s">
        <v>79</v>
      </c>
      <c r="I69" s="298" t="s">
        <v>79</v>
      </c>
      <c r="J69" s="431" t="s">
        <v>240</v>
      </c>
      <c r="K69" s="431" t="s">
        <v>241</v>
      </c>
      <c r="L69" s="431" t="s">
        <v>242</v>
      </c>
      <c r="M69" s="431">
        <v>1</v>
      </c>
      <c r="N69" s="434" t="s">
        <v>196</v>
      </c>
      <c r="O69" s="308" t="s">
        <v>130</v>
      </c>
      <c r="P69" s="437" t="s">
        <v>243</v>
      </c>
      <c r="Q69" s="298" t="s">
        <v>84</v>
      </c>
      <c r="R69" s="298" t="s">
        <v>85</v>
      </c>
      <c r="S69" s="298" t="s">
        <v>144</v>
      </c>
      <c r="T69" s="427">
        <f>U69</f>
        <v>2734071.81</v>
      </c>
      <c r="U69" s="427">
        <f>V69</f>
        <v>2734071.81</v>
      </c>
      <c r="V69" s="427">
        <v>2734071.81</v>
      </c>
      <c r="W69" s="298" t="s">
        <v>244</v>
      </c>
      <c r="X69" s="298" t="s">
        <v>244</v>
      </c>
      <c r="Y69" s="298" t="s">
        <v>244</v>
      </c>
      <c r="Z69" s="298" t="s">
        <v>244</v>
      </c>
      <c r="AA69" s="298" t="s">
        <v>244</v>
      </c>
      <c r="AB69" s="427">
        <v>482483.27</v>
      </c>
      <c r="AC69" s="298" t="s">
        <v>86</v>
      </c>
      <c r="AD69" s="298" t="s">
        <v>244</v>
      </c>
      <c r="AE69" s="427">
        <f>+U69</f>
        <v>2734071.81</v>
      </c>
      <c r="AF69" s="298" t="s">
        <v>244</v>
      </c>
      <c r="AG69" s="298" t="s">
        <v>244</v>
      </c>
      <c r="AH69" s="319" t="s">
        <v>458</v>
      </c>
      <c r="AI69" s="319" t="s">
        <v>459</v>
      </c>
      <c r="AJ69" s="423"/>
    </row>
    <row r="70" spans="1:36" ht="15" customHeight="1" x14ac:dyDescent="0.2">
      <c r="A70" s="210"/>
      <c r="B70" s="442"/>
      <c r="C70" s="430"/>
      <c r="D70" s="430"/>
      <c r="E70" s="430"/>
      <c r="F70" s="444"/>
      <c r="G70" s="430"/>
      <c r="H70" s="430"/>
      <c r="I70" s="430"/>
      <c r="J70" s="432"/>
      <c r="K70" s="432"/>
      <c r="L70" s="432"/>
      <c r="M70" s="432"/>
      <c r="N70" s="435"/>
      <c r="O70" s="360"/>
      <c r="P70" s="438"/>
      <c r="Q70" s="430"/>
      <c r="R70" s="430"/>
      <c r="S70" s="430"/>
      <c r="T70" s="430"/>
      <c r="U70" s="428"/>
      <c r="V70" s="428"/>
      <c r="W70" s="299"/>
      <c r="X70" s="299"/>
      <c r="Y70" s="299"/>
      <c r="Z70" s="299"/>
      <c r="AA70" s="299"/>
      <c r="AB70" s="428"/>
      <c r="AC70" s="299"/>
      <c r="AD70" s="299"/>
      <c r="AE70" s="428"/>
      <c r="AF70" s="299"/>
      <c r="AG70" s="299"/>
      <c r="AH70" s="320"/>
      <c r="AI70" s="320"/>
      <c r="AJ70" s="424"/>
    </row>
    <row r="71" spans="1:36" ht="2.25" customHeight="1" x14ac:dyDescent="0.2">
      <c r="A71" s="210"/>
      <c r="B71" s="442"/>
      <c r="C71" s="430"/>
      <c r="D71" s="430"/>
      <c r="E71" s="430"/>
      <c r="F71" s="444"/>
      <c r="G71" s="430"/>
      <c r="H71" s="430"/>
      <c r="I71" s="430"/>
      <c r="J71" s="432"/>
      <c r="K71" s="432"/>
      <c r="L71" s="432"/>
      <c r="M71" s="432"/>
      <c r="N71" s="435"/>
      <c r="O71" s="360"/>
      <c r="P71" s="438"/>
      <c r="Q71" s="430"/>
      <c r="R71" s="430"/>
      <c r="S71" s="430"/>
      <c r="T71" s="430"/>
      <c r="U71" s="428"/>
      <c r="V71" s="428"/>
      <c r="W71" s="299"/>
      <c r="X71" s="299"/>
      <c r="Y71" s="299"/>
      <c r="Z71" s="299"/>
      <c r="AA71" s="299"/>
      <c r="AB71" s="428"/>
      <c r="AC71" s="299"/>
      <c r="AD71" s="299"/>
      <c r="AE71" s="428"/>
      <c r="AF71" s="299"/>
      <c r="AG71" s="299"/>
      <c r="AH71" s="320"/>
      <c r="AI71" s="320"/>
      <c r="AJ71" s="424"/>
    </row>
    <row r="72" spans="1:36" ht="24.75" customHeight="1" x14ac:dyDescent="0.2">
      <c r="A72" s="210"/>
      <c r="B72" s="442"/>
      <c r="C72" s="430"/>
      <c r="D72" s="430"/>
      <c r="E72" s="430"/>
      <c r="F72" s="444"/>
      <c r="G72" s="430"/>
      <c r="H72" s="430"/>
      <c r="I72" s="430"/>
      <c r="J72" s="432"/>
      <c r="K72" s="432"/>
      <c r="L72" s="432"/>
      <c r="M72" s="432"/>
      <c r="N72" s="435"/>
      <c r="O72" s="360"/>
      <c r="P72" s="438"/>
      <c r="Q72" s="430"/>
      <c r="R72" s="430"/>
      <c r="S72" s="430"/>
      <c r="T72" s="430"/>
      <c r="U72" s="428"/>
      <c r="V72" s="428"/>
      <c r="W72" s="299"/>
      <c r="X72" s="299"/>
      <c r="Y72" s="299"/>
      <c r="Z72" s="299"/>
      <c r="AA72" s="299"/>
      <c r="AB72" s="428"/>
      <c r="AC72" s="299"/>
      <c r="AD72" s="299"/>
      <c r="AE72" s="428"/>
      <c r="AF72" s="299"/>
      <c r="AG72" s="299"/>
      <c r="AH72" s="320"/>
      <c r="AI72" s="320"/>
      <c r="AJ72" s="424"/>
    </row>
    <row r="73" spans="1:36" ht="3.75" customHeight="1" x14ac:dyDescent="0.2">
      <c r="A73" s="210"/>
      <c r="B73" s="442"/>
      <c r="C73" s="430"/>
      <c r="D73" s="430"/>
      <c r="E73" s="430"/>
      <c r="F73" s="444"/>
      <c r="G73" s="430"/>
      <c r="H73" s="430"/>
      <c r="I73" s="430"/>
      <c r="J73" s="432"/>
      <c r="K73" s="432"/>
      <c r="L73" s="432"/>
      <c r="M73" s="432"/>
      <c r="N73" s="435"/>
      <c r="O73" s="360"/>
      <c r="P73" s="438"/>
      <c r="Q73" s="430"/>
      <c r="R73" s="430"/>
      <c r="S73" s="430"/>
      <c r="T73" s="430"/>
      <c r="U73" s="428"/>
      <c r="V73" s="428"/>
      <c r="W73" s="299"/>
      <c r="X73" s="299"/>
      <c r="Y73" s="299"/>
      <c r="Z73" s="299"/>
      <c r="AA73" s="299"/>
      <c r="AB73" s="428"/>
      <c r="AC73" s="299"/>
      <c r="AD73" s="299"/>
      <c r="AE73" s="428"/>
      <c r="AF73" s="299"/>
      <c r="AG73" s="299"/>
      <c r="AH73" s="320"/>
      <c r="AI73" s="320"/>
      <c r="AJ73" s="424"/>
    </row>
    <row r="74" spans="1:36" ht="15.75" customHeight="1" x14ac:dyDescent="0.2">
      <c r="A74" s="210"/>
      <c r="B74" s="442"/>
      <c r="C74" s="430"/>
      <c r="D74" s="430"/>
      <c r="E74" s="430"/>
      <c r="F74" s="444"/>
      <c r="G74" s="430"/>
      <c r="H74" s="430"/>
      <c r="I74" s="430"/>
      <c r="J74" s="432"/>
      <c r="K74" s="432"/>
      <c r="L74" s="432"/>
      <c r="M74" s="432"/>
      <c r="N74" s="435"/>
      <c r="O74" s="360"/>
      <c r="P74" s="438"/>
      <c r="Q74" s="430"/>
      <c r="R74" s="430"/>
      <c r="S74" s="430"/>
      <c r="T74" s="430"/>
      <c r="U74" s="428"/>
      <c r="V74" s="428"/>
      <c r="W74" s="299"/>
      <c r="X74" s="299"/>
      <c r="Y74" s="299"/>
      <c r="Z74" s="299"/>
      <c r="AA74" s="299"/>
      <c r="AB74" s="428"/>
      <c r="AC74" s="299"/>
      <c r="AD74" s="299"/>
      <c r="AE74" s="428"/>
      <c r="AF74" s="299"/>
      <c r="AG74" s="299"/>
      <c r="AH74" s="320"/>
      <c r="AI74" s="320"/>
      <c r="AJ74" s="424"/>
    </row>
    <row r="75" spans="1:36" ht="48" customHeight="1" x14ac:dyDescent="0.2">
      <c r="A75" s="210"/>
      <c r="B75" s="442"/>
      <c r="C75" s="430"/>
      <c r="D75" s="430"/>
      <c r="E75" s="430"/>
      <c r="F75" s="444"/>
      <c r="G75" s="430"/>
      <c r="H75" s="430"/>
      <c r="I75" s="430"/>
      <c r="J75" s="433"/>
      <c r="K75" s="433"/>
      <c r="L75" s="433"/>
      <c r="M75" s="433"/>
      <c r="N75" s="435"/>
      <c r="O75" s="360"/>
      <c r="P75" s="438"/>
      <c r="Q75" s="430"/>
      <c r="R75" s="430"/>
      <c r="S75" s="430"/>
      <c r="T75" s="430"/>
      <c r="U75" s="428"/>
      <c r="V75" s="428"/>
      <c r="W75" s="299"/>
      <c r="X75" s="299"/>
      <c r="Y75" s="299"/>
      <c r="Z75" s="299"/>
      <c r="AA75" s="299"/>
      <c r="AB75" s="428"/>
      <c r="AC75" s="299"/>
      <c r="AD75" s="299"/>
      <c r="AE75" s="428"/>
      <c r="AF75" s="299"/>
      <c r="AG75" s="299"/>
      <c r="AH75" s="320"/>
      <c r="AI75" s="320"/>
      <c r="AJ75" s="424"/>
    </row>
    <row r="76" spans="1:36" ht="48" customHeight="1" x14ac:dyDescent="0.2">
      <c r="A76" s="210"/>
      <c r="B76" s="442"/>
      <c r="C76" s="430"/>
      <c r="D76" s="430"/>
      <c r="E76" s="430"/>
      <c r="F76" s="444"/>
      <c r="G76" s="430"/>
      <c r="H76" s="430"/>
      <c r="I76" s="435"/>
      <c r="J76" s="240" t="s">
        <v>465</v>
      </c>
      <c r="K76" s="240" t="s">
        <v>466</v>
      </c>
      <c r="L76" s="240" t="s">
        <v>467</v>
      </c>
      <c r="M76" s="247">
        <v>35575</v>
      </c>
      <c r="N76" s="436"/>
      <c r="O76" s="360"/>
      <c r="P76" s="438"/>
      <c r="Q76" s="430"/>
      <c r="R76" s="430"/>
      <c r="S76" s="430"/>
      <c r="T76" s="430"/>
      <c r="U76" s="428"/>
      <c r="V76" s="428"/>
      <c r="W76" s="299"/>
      <c r="X76" s="299"/>
      <c r="Y76" s="299"/>
      <c r="Z76" s="299"/>
      <c r="AA76" s="299"/>
      <c r="AB76" s="428"/>
      <c r="AC76" s="299"/>
      <c r="AD76" s="299"/>
      <c r="AE76" s="428"/>
      <c r="AF76" s="299"/>
      <c r="AG76" s="299"/>
      <c r="AH76" s="320"/>
      <c r="AI76" s="320"/>
      <c r="AJ76" s="424"/>
    </row>
    <row r="77" spans="1:36" ht="48" customHeight="1" x14ac:dyDescent="0.2">
      <c r="A77" s="210"/>
      <c r="B77" s="442"/>
      <c r="C77" s="430"/>
      <c r="D77" s="430"/>
      <c r="E77" s="430"/>
      <c r="F77" s="444"/>
      <c r="G77" s="430"/>
      <c r="H77" s="430"/>
      <c r="I77" s="435"/>
      <c r="J77" s="10" t="s">
        <v>453</v>
      </c>
      <c r="K77" s="10" t="s">
        <v>454</v>
      </c>
      <c r="L77" s="10" t="s">
        <v>455</v>
      </c>
      <c r="M77" s="10">
        <v>20.399999999999999</v>
      </c>
      <c r="N77" s="436"/>
      <c r="O77" s="360"/>
      <c r="P77" s="438"/>
      <c r="Q77" s="430"/>
      <c r="R77" s="430"/>
      <c r="S77" s="430"/>
      <c r="T77" s="430"/>
      <c r="U77" s="428"/>
      <c r="V77" s="428"/>
      <c r="W77" s="299"/>
      <c r="X77" s="299"/>
      <c r="Y77" s="299"/>
      <c r="Z77" s="299"/>
      <c r="AA77" s="299"/>
      <c r="AB77" s="428"/>
      <c r="AC77" s="299"/>
      <c r="AD77" s="299"/>
      <c r="AE77" s="428"/>
      <c r="AF77" s="299"/>
      <c r="AG77" s="299"/>
      <c r="AH77" s="320"/>
      <c r="AI77" s="320"/>
      <c r="AJ77" s="424"/>
    </row>
    <row r="78" spans="1:36" ht="48" x14ac:dyDescent="0.2">
      <c r="A78" s="210"/>
      <c r="B78" s="442"/>
      <c r="C78" s="430"/>
      <c r="D78" s="430"/>
      <c r="E78" s="430"/>
      <c r="F78" s="444"/>
      <c r="G78" s="430"/>
      <c r="H78" s="430"/>
      <c r="I78" s="435"/>
      <c r="J78" s="10" t="s">
        <v>472</v>
      </c>
      <c r="K78" s="10" t="s">
        <v>327</v>
      </c>
      <c r="L78" s="10" t="s">
        <v>473</v>
      </c>
      <c r="M78" s="10">
        <v>0.94</v>
      </c>
      <c r="N78" s="436"/>
      <c r="O78" s="360"/>
      <c r="P78" s="438"/>
      <c r="Q78" s="430"/>
      <c r="R78" s="430"/>
      <c r="S78" s="430"/>
      <c r="T78" s="430"/>
      <c r="U78" s="428"/>
      <c r="V78" s="428"/>
      <c r="W78" s="299"/>
      <c r="X78" s="299"/>
      <c r="Y78" s="299"/>
      <c r="Z78" s="299"/>
      <c r="AA78" s="299"/>
      <c r="AB78" s="428"/>
      <c r="AC78" s="299"/>
      <c r="AD78" s="299"/>
      <c r="AE78" s="428"/>
      <c r="AF78" s="299"/>
      <c r="AG78" s="299"/>
      <c r="AH78" s="320"/>
      <c r="AI78" s="320"/>
      <c r="AJ78" s="424"/>
    </row>
    <row r="79" spans="1:36" ht="48.75" thickBot="1" x14ac:dyDescent="0.25">
      <c r="A79" s="210"/>
      <c r="B79" s="442"/>
      <c r="C79" s="430"/>
      <c r="D79" s="430"/>
      <c r="E79" s="430"/>
      <c r="F79" s="445"/>
      <c r="G79" s="430"/>
      <c r="H79" s="430"/>
      <c r="I79" s="430"/>
      <c r="J79" s="248" t="s">
        <v>474</v>
      </c>
      <c r="K79" s="243" t="s">
        <v>475</v>
      </c>
      <c r="L79" s="243" t="s">
        <v>88</v>
      </c>
      <c r="M79" s="249">
        <v>6000</v>
      </c>
      <c r="N79" s="435"/>
      <c r="O79" s="309"/>
      <c r="P79" s="438"/>
      <c r="Q79" s="430"/>
      <c r="R79" s="430"/>
      <c r="S79" s="430"/>
      <c r="T79" s="430"/>
      <c r="U79" s="429"/>
      <c r="V79" s="429"/>
      <c r="W79" s="300"/>
      <c r="X79" s="300"/>
      <c r="Y79" s="300"/>
      <c r="Z79" s="300"/>
      <c r="AA79" s="300"/>
      <c r="AB79" s="429"/>
      <c r="AC79" s="300"/>
      <c r="AD79" s="300"/>
      <c r="AE79" s="429"/>
      <c r="AF79" s="300"/>
      <c r="AG79" s="300"/>
      <c r="AH79" s="347"/>
      <c r="AI79" s="347"/>
      <c r="AJ79" s="424"/>
    </row>
    <row r="80" spans="1:36" ht="45" customHeight="1" x14ac:dyDescent="0.2">
      <c r="A80" s="210"/>
      <c r="B80" s="376" t="s">
        <v>476</v>
      </c>
      <c r="C80" s="333" t="s">
        <v>477</v>
      </c>
      <c r="D80" s="333" t="s">
        <v>432</v>
      </c>
      <c r="E80" s="333" t="s">
        <v>238</v>
      </c>
      <c r="F80" s="377" t="s">
        <v>642</v>
      </c>
      <c r="G80" s="333" t="s">
        <v>436</v>
      </c>
      <c r="H80" s="333" t="s">
        <v>79</v>
      </c>
      <c r="I80" s="333" t="s">
        <v>79</v>
      </c>
      <c r="J80" s="202" t="s">
        <v>240</v>
      </c>
      <c r="K80" s="202" t="s">
        <v>241</v>
      </c>
      <c r="L80" s="202" t="s">
        <v>242</v>
      </c>
      <c r="M80" s="202">
        <v>1</v>
      </c>
      <c r="N80" s="333" t="s">
        <v>196</v>
      </c>
      <c r="O80" s="333" t="s">
        <v>478</v>
      </c>
      <c r="P80" s="333" t="s">
        <v>243</v>
      </c>
      <c r="Q80" s="333" t="s">
        <v>84</v>
      </c>
      <c r="R80" s="333" t="s">
        <v>85</v>
      </c>
      <c r="S80" s="333" t="s">
        <v>144</v>
      </c>
      <c r="T80" s="369">
        <f>+U80</f>
        <v>170000</v>
      </c>
      <c r="U80" s="369">
        <f>+V80</f>
        <v>170000</v>
      </c>
      <c r="V80" s="369">
        <v>170000</v>
      </c>
      <c r="W80" s="333" t="s">
        <v>244</v>
      </c>
      <c r="X80" s="333" t="s">
        <v>244</v>
      </c>
      <c r="Y80" s="333" t="s">
        <v>244</v>
      </c>
      <c r="Z80" s="333" t="s">
        <v>244</v>
      </c>
      <c r="AA80" s="333" t="s">
        <v>244</v>
      </c>
      <c r="AB80" s="369">
        <v>30000</v>
      </c>
      <c r="AC80" s="333" t="s">
        <v>86</v>
      </c>
      <c r="AD80" s="333" t="s">
        <v>244</v>
      </c>
      <c r="AE80" s="369">
        <f t="shared" ref="AE80" si="12">+U80</f>
        <v>170000</v>
      </c>
      <c r="AF80" s="333" t="s">
        <v>244</v>
      </c>
      <c r="AG80" s="333" t="s">
        <v>244</v>
      </c>
      <c r="AH80" s="370" t="s">
        <v>256</v>
      </c>
      <c r="AI80" s="370" t="s">
        <v>267</v>
      </c>
      <c r="AJ80" s="321"/>
    </row>
    <row r="81" spans="1:36" ht="72.75" thickBot="1" x14ac:dyDescent="0.25">
      <c r="A81" s="210"/>
      <c r="B81" s="425"/>
      <c r="C81" s="335"/>
      <c r="D81" s="335"/>
      <c r="E81" s="335"/>
      <c r="F81" s="426"/>
      <c r="G81" s="335"/>
      <c r="H81" s="335"/>
      <c r="I81" s="335"/>
      <c r="J81" s="208" t="s">
        <v>250</v>
      </c>
      <c r="K81" s="208" t="s">
        <v>251</v>
      </c>
      <c r="L81" s="208" t="s">
        <v>252</v>
      </c>
      <c r="M81" s="208">
        <v>883980</v>
      </c>
      <c r="N81" s="335"/>
      <c r="O81" s="335"/>
      <c r="P81" s="335"/>
      <c r="Q81" s="335"/>
      <c r="R81" s="335"/>
      <c r="S81" s="335"/>
      <c r="T81" s="422"/>
      <c r="U81" s="422"/>
      <c r="V81" s="422"/>
      <c r="W81" s="335"/>
      <c r="X81" s="335"/>
      <c r="Y81" s="335"/>
      <c r="Z81" s="335"/>
      <c r="AA81" s="335"/>
      <c r="AB81" s="422"/>
      <c r="AC81" s="335"/>
      <c r="AD81" s="335"/>
      <c r="AE81" s="422"/>
      <c r="AF81" s="335"/>
      <c r="AG81" s="335"/>
      <c r="AH81" s="421"/>
      <c r="AI81" s="421"/>
      <c r="AJ81" s="323"/>
    </row>
    <row r="82" spans="1:36" ht="53.25" customHeight="1" x14ac:dyDescent="0.2">
      <c r="A82" s="210"/>
      <c r="B82" s="376" t="s">
        <v>479</v>
      </c>
      <c r="C82" s="333" t="s">
        <v>480</v>
      </c>
      <c r="D82" s="333" t="s">
        <v>432</v>
      </c>
      <c r="E82" s="333" t="s">
        <v>238</v>
      </c>
      <c r="F82" s="377" t="s">
        <v>643</v>
      </c>
      <c r="G82" s="333" t="s">
        <v>436</v>
      </c>
      <c r="H82" s="333" t="s">
        <v>79</v>
      </c>
      <c r="I82" s="333" t="s">
        <v>79</v>
      </c>
      <c r="J82" s="202" t="s">
        <v>240</v>
      </c>
      <c r="K82" s="202" t="s">
        <v>241</v>
      </c>
      <c r="L82" s="202" t="s">
        <v>242</v>
      </c>
      <c r="M82" s="202">
        <v>1</v>
      </c>
      <c r="N82" s="333" t="s">
        <v>196</v>
      </c>
      <c r="O82" s="333" t="s">
        <v>336</v>
      </c>
      <c r="P82" s="333" t="s">
        <v>243</v>
      </c>
      <c r="Q82" s="333" t="s">
        <v>84</v>
      </c>
      <c r="R82" s="333" t="s">
        <v>85</v>
      </c>
      <c r="S82" s="333" t="s">
        <v>144</v>
      </c>
      <c r="T82" s="369">
        <f>U82</f>
        <v>10640382.24</v>
      </c>
      <c r="U82" s="369">
        <f>SUM(V82:AA84)</f>
        <v>10640382.24</v>
      </c>
      <c r="V82" s="369">
        <v>10640382.24</v>
      </c>
      <c r="W82" s="333" t="s">
        <v>244</v>
      </c>
      <c r="X82" s="333" t="s">
        <v>244</v>
      </c>
      <c r="Y82" s="333" t="s">
        <v>244</v>
      </c>
      <c r="Z82" s="333" t="s">
        <v>244</v>
      </c>
      <c r="AA82" s="333" t="s">
        <v>244</v>
      </c>
      <c r="AB82" s="369">
        <v>1877714.69</v>
      </c>
      <c r="AC82" s="333" t="s">
        <v>86</v>
      </c>
      <c r="AD82" s="333" t="s">
        <v>244</v>
      </c>
      <c r="AE82" s="369">
        <f t="shared" ref="AE82" si="13">+U82</f>
        <v>10640382.24</v>
      </c>
      <c r="AF82" s="333" t="s">
        <v>244</v>
      </c>
      <c r="AG82" s="333" t="s">
        <v>244</v>
      </c>
      <c r="AH82" s="370" t="s">
        <v>674</v>
      </c>
      <c r="AI82" s="370" t="s">
        <v>481</v>
      </c>
      <c r="AJ82" s="321"/>
    </row>
    <row r="83" spans="1:36" ht="104.25" customHeight="1" x14ac:dyDescent="0.2">
      <c r="A83" s="210"/>
      <c r="B83" s="366"/>
      <c r="C83" s="334"/>
      <c r="D83" s="334"/>
      <c r="E83" s="334"/>
      <c r="F83" s="361"/>
      <c r="G83" s="334"/>
      <c r="H83" s="334"/>
      <c r="I83" s="334"/>
      <c r="J83" s="10" t="s">
        <v>247</v>
      </c>
      <c r="K83" s="10" t="s">
        <v>248</v>
      </c>
      <c r="L83" s="10" t="s">
        <v>249</v>
      </c>
      <c r="M83" s="232">
        <v>640</v>
      </c>
      <c r="N83" s="334"/>
      <c r="O83" s="334"/>
      <c r="P83" s="334"/>
      <c r="Q83" s="334"/>
      <c r="R83" s="334"/>
      <c r="S83" s="334"/>
      <c r="T83" s="352"/>
      <c r="U83" s="352"/>
      <c r="V83" s="352"/>
      <c r="W83" s="334"/>
      <c r="X83" s="334"/>
      <c r="Y83" s="334"/>
      <c r="Z83" s="334"/>
      <c r="AA83" s="334"/>
      <c r="AB83" s="352"/>
      <c r="AC83" s="334"/>
      <c r="AD83" s="334"/>
      <c r="AE83" s="352"/>
      <c r="AF83" s="334"/>
      <c r="AG83" s="334"/>
      <c r="AH83" s="371"/>
      <c r="AI83" s="371"/>
      <c r="AJ83" s="322"/>
    </row>
    <row r="84" spans="1:36" ht="72.75" thickBot="1" x14ac:dyDescent="0.25">
      <c r="A84" s="210"/>
      <c r="B84" s="367"/>
      <c r="C84" s="349"/>
      <c r="D84" s="349"/>
      <c r="E84" s="349"/>
      <c r="F84" s="362"/>
      <c r="G84" s="349"/>
      <c r="H84" s="349"/>
      <c r="I84" s="349"/>
      <c r="J84" s="203" t="s">
        <v>250</v>
      </c>
      <c r="K84" s="203" t="s">
        <v>251</v>
      </c>
      <c r="L84" s="203" t="s">
        <v>252</v>
      </c>
      <c r="M84" s="250">
        <v>20000</v>
      </c>
      <c r="N84" s="349"/>
      <c r="O84" s="349"/>
      <c r="P84" s="349"/>
      <c r="Q84" s="349"/>
      <c r="R84" s="349"/>
      <c r="S84" s="349"/>
      <c r="T84" s="353"/>
      <c r="U84" s="353"/>
      <c r="V84" s="353"/>
      <c r="W84" s="349"/>
      <c r="X84" s="349"/>
      <c r="Y84" s="349"/>
      <c r="Z84" s="349"/>
      <c r="AA84" s="349"/>
      <c r="AB84" s="353"/>
      <c r="AC84" s="349"/>
      <c r="AD84" s="349"/>
      <c r="AE84" s="353"/>
      <c r="AF84" s="349"/>
      <c r="AG84" s="349"/>
      <c r="AH84" s="372"/>
      <c r="AI84" s="372"/>
      <c r="AJ84" s="338"/>
    </row>
    <row r="85" spans="1:36" s="234" customFormat="1" ht="36" customHeight="1" x14ac:dyDescent="0.2">
      <c r="A85" s="233"/>
      <c r="B85" s="418" t="s">
        <v>482</v>
      </c>
      <c r="C85" s="417" t="s">
        <v>483</v>
      </c>
      <c r="D85" s="417" t="s">
        <v>432</v>
      </c>
      <c r="E85" s="417" t="s">
        <v>238</v>
      </c>
      <c r="F85" s="419" t="s">
        <v>644</v>
      </c>
      <c r="G85" s="417" t="s">
        <v>436</v>
      </c>
      <c r="H85" s="417" t="s">
        <v>79</v>
      </c>
      <c r="I85" s="417" t="s">
        <v>79</v>
      </c>
      <c r="J85" s="204" t="s">
        <v>437</v>
      </c>
      <c r="K85" s="204" t="s">
        <v>241</v>
      </c>
      <c r="L85" s="204" t="s">
        <v>242</v>
      </c>
      <c r="M85" s="204">
        <v>1</v>
      </c>
      <c r="N85" s="290" t="s">
        <v>196</v>
      </c>
      <c r="O85" s="402" t="s">
        <v>130</v>
      </c>
      <c r="P85" s="417" t="s">
        <v>243</v>
      </c>
      <c r="Q85" s="417" t="s">
        <v>84</v>
      </c>
      <c r="R85" s="417" t="s">
        <v>85</v>
      </c>
      <c r="S85" s="417" t="s">
        <v>144</v>
      </c>
      <c r="T85" s="415">
        <v>191374.31</v>
      </c>
      <c r="U85" s="415">
        <f>SUM(V85:AA86)</f>
        <v>191374.31</v>
      </c>
      <c r="V85" s="415">
        <f>T85</f>
        <v>191374.31</v>
      </c>
      <c r="W85" s="401" t="s">
        <v>438</v>
      </c>
      <c r="X85" s="401" t="s">
        <v>438</v>
      </c>
      <c r="Y85" s="401" t="s">
        <v>438</v>
      </c>
      <c r="Z85" s="401" t="s">
        <v>438</v>
      </c>
      <c r="AA85" s="401" t="s">
        <v>438</v>
      </c>
      <c r="AB85" s="415">
        <v>33771.94</v>
      </c>
      <c r="AC85" s="290" t="s">
        <v>86</v>
      </c>
      <c r="AD85" s="401" t="s">
        <v>438</v>
      </c>
      <c r="AE85" s="415">
        <f>T85</f>
        <v>191374.31</v>
      </c>
      <c r="AF85" s="401" t="s">
        <v>438</v>
      </c>
      <c r="AG85" s="401" t="s">
        <v>438</v>
      </c>
      <c r="AH85" s="403" t="s">
        <v>464</v>
      </c>
      <c r="AI85" s="404" t="s">
        <v>481</v>
      </c>
      <c r="AJ85" s="406"/>
    </row>
    <row r="86" spans="1:36" s="234" customFormat="1" ht="57.75" customHeight="1" thickBot="1" x14ac:dyDescent="0.25">
      <c r="A86" s="233"/>
      <c r="B86" s="418"/>
      <c r="C86" s="417"/>
      <c r="D86" s="417"/>
      <c r="E86" s="417"/>
      <c r="F86" s="420"/>
      <c r="G86" s="417"/>
      <c r="H86" s="417"/>
      <c r="I86" s="417"/>
      <c r="J86" s="205" t="s">
        <v>440</v>
      </c>
      <c r="K86" s="205" t="s">
        <v>251</v>
      </c>
      <c r="L86" s="205" t="s">
        <v>252</v>
      </c>
      <c r="M86" s="206">
        <v>150000</v>
      </c>
      <c r="N86" s="401"/>
      <c r="O86" s="402"/>
      <c r="P86" s="417"/>
      <c r="Q86" s="417"/>
      <c r="R86" s="417"/>
      <c r="S86" s="417"/>
      <c r="T86" s="416"/>
      <c r="U86" s="416"/>
      <c r="V86" s="416"/>
      <c r="W86" s="402"/>
      <c r="X86" s="402"/>
      <c r="Y86" s="402"/>
      <c r="Z86" s="402"/>
      <c r="AA86" s="402"/>
      <c r="AB86" s="416"/>
      <c r="AC86" s="401"/>
      <c r="AD86" s="402"/>
      <c r="AE86" s="416"/>
      <c r="AF86" s="402"/>
      <c r="AG86" s="402"/>
      <c r="AH86" s="404"/>
      <c r="AI86" s="405"/>
      <c r="AJ86" s="407"/>
    </row>
    <row r="87" spans="1:36" ht="48.75" hidden="1" customHeight="1" x14ac:dyDescent="0.2">
      <c r="A87" s="210"/>
      <c r="B87" s="408" t="s">
        <v>484</v>
      </c>
      <c r="C87" s="389" t="s">
        <v>485</v>
      </c>
      <c r="D87" s="389" t="s">
        <v>451</v>
      </c>
      <c r="E87" s="410" t="s">
        <v>452</v>
      </c>
      <c r="F87" s="412" t="s">
        <v>645</v>
      </c>
      <c r="G87" s="399" t="s">
        <v>436</v>
      </c>
      <c r="H87" s="389" t="s">
        <v>79</v>
      </c>
      <c r="I87" s="389" t="s">
        <v>79</v>
      </c>
      <c r="J87" s="393" t="s">
        <v>240</v>
      </c>
      <c r="K87" s="393" t="s">
        <v>241</v>
      </c>
      <c r="L87" s="393" t="s">
        <v>242</v>
      </c>
      <c r="M87" s="393">
        <v>1</v>
      </c>
      <c r="N87" s="389" t="s">
        <v>196</v>
      </c>
      <c r="O87" s="396" t="s">
        <v>130</v>
      </c>
      <c r="P87" s="389" t="s">
        <v>243</v>
      </c>
      <c r="Q87" s="389" t="s">
        <v>84</v>
      </c>
      <c r="R87" s="389" t="s">
        <v>85</v>
      </c>
      <c r="S87" s="389" t="s">
        <v>144</v>
      </c>
      <c r="T87" s="391">
        <f>U87</f>
        <v>0</v>
      </c>
      <c r="U87" s="378">
        <f>SUM(V87:AA89)</f>
        <v>0</v>
      </c>
      <c r="V87" s="378">
        <v>0</v>
      </c>
      <c r="W87" s="381" t="s">
        <v>244</v>
      </c>
      <c r="X87" s="381" t="s">
        <v>244</v>
      </c>
      <c r="Y87" s="381" t="s">
        <v>244</v>
      </c>
      <c r="Z87" s="381" t="s">
        <v>244</v>
      </c>
      <c r="AA87" s="381" t="s">
        <v>244</v>
      </c>
      <c r="AB87" s="378">
        <v>0</v>
      </c>
      <c r="AC87" s="381" t="s">
        <v>86</v>
      </c>
      <c r="AD87" s="381" t="s">
        <v>244</v>
      </c>
      <c r="AE87" s="378">
        <f t="shared" ref="AE87" si="14">+U87</f>
        <v>0</v>
      </c>
      <c r="AF87" s="381" t="s">
        <v>244</v>
      </c>
      <c r="AG87" s="381" t="s">
        <v>244</v>
      </c>
      <c r="AH87" s="384" t="s">
        <v>464</v>
      </c>
      <c r="AI87" s="384" t="s">
        <v>276</v>
      </c>
      <c r="AJ87" s="386"/>
    </row>
    <row r="88" spans="1:36" ht="14.65" hidden="1" customHeight="1" x14ac:dyDescent="0.2">
      <c r="A88" s="210"/>
      <c r="B88" s="409"/>
      <c r="C88" s="390"/>
      <c r="D88" s="390"/>
      <c r="E88" s="411"/>
      <c r="F88" s="413"/>
      <c r="G88" s="400"/>
      <c r="H88" s="390"/>
      <c r="I88" s="390"/>
      <c r="J88" s="394"/>
      <c r="K88" s="394"/>
      <c r="L88" s="394"/>
      <c r="M88" s="394"/>
      <c r="N88" s="395"/>
      <c r="O88" s="397"/>
      <c r="P88" s="390"/>
      <c r="Q88" s="390"/>
      <c r="R88" s="390"/>
      <c r="S88" s="390"/>
      <c r="T88" s="392"/>
      <c r="U88" s="379"/>
      <c r="V88" s="379"/>
      <c r="W88" s="382"/>
      <c r="X88" s="382"/>
      <c r="Y88" s="382"/>
      <c r="Z88" s="382"/>
      <c r="AA88" s="382"/>
      <c r="AB88" s="379"/>
      <c r="AC88" s="382"/>
      <c r="AD88" s="382"/>
      <c r="AE88" s="379"/>
      <c r="AF88" s="382"/>
      <c r="AG88" s="382"/>
      <c r="AH88" s="385"/>
      <c r="AI88" s="385"/>
      <c r="AJ88" s="387"/>
    </row>
    <row r="89" spans="1:36" ht="72.75" hidden="1" thickBot="1" x14ac:dyDescent="0.25">
      <c r="A89" s="210"/>
      <c r="B89" s="409"/>
      <c r="C89" s="390"/>
      <c r="D89" s="390"/>
      <c r="E89" s="390"/>
      <c r="F89" s="414"/>
      <c r="G89" s="390"/>
      <c r="H89" s="390"/>
      <c r="I89" s="390"/>
      <c r="J89" s="251" t="s">
        <v>250</v>
      </c>
      <c r="K89" s="251" t="s">
        <v>251</v>
      </c>
      <c r="L89" s="251" t="s">
        <v>252</v>
      </c>
      <c r="M89" s="252">
        <v>6000</v>
      </c>
      <c r="N89" s="390"/>
      <c r="O89" s="398"/>
      <c r="P89" s="390"/>
      <c r="Q89" s="390"/>
      <c r="R89" s="390"/>
      <c r="S89" s="390"/>
      <c r="T89" s="392"/>
      <c r="U89" s="380"/>
      <c r="V89" s="380"/>
      <c r="W89" s="383"/>
      <c r="X89" s="383"/>
      <c r="Y89" s="383"/>
      <c r="Z89" s="383"/>
      <c r="AA89" s="383"/>
      <c r="AB89" s="380"/>
      <c r="AC89" s="383"/>
      <c r="AD89" s="383"/>
      <c r="AE89" s="380"/>
      <c r="AF89" s="383"/>
      <c r="AG89" s="383"/>
      <c r="AH89" s="385"/>
      <c r="AI89" s="385"/>
      <c r="AJ89" s="388"/>
    </row>
    <row r="90" spans="1:36" ht="48" customHeight="1" x14ac:dyDescent="0.2">
      <c r="A90" s="210"/>
      <c r="B90" s="376" t="s">
        <v>486</v>
      </c>
      <c r="C90" s="333" t="s">
        <v>487</v>
      </c>
      <c r="D90" s="333" t="s">
        <v>451</v>
      </c>
      <c r="E90" s="333" t="s">
        <v>452</v>
      </c>
      <c r="F90" s="377" t="s">
        <v>646</v>
      </c>
      <c r="G90" s="333" t="s">
        <v>436</v>
      </c>
      <c r="H90" s="333" t="s">
        <v>79</v>
      </c>
      <c r="I90" s="333" t="s">
        <v>79</v>
      </c>
      <c r="J90" s="202" t="s">
        <v>240</v>
      </c>
      <c r="K90" s="202" t="s">
        <v>241</v>
      </c>
      <c r="L90" s="202" t="s">
        <v>242</v>
      </c>
      <c r="M90" s="202">
        <v>1</v>
      </c>
      <c r="N90" s="333" t="s">
        <v>196</v>
      </c>
      <c r="O90" s="333" t="s">
        <v>123</v>
      </c>
      <c r="P90" s="333" t="s">
        <v>243</v>
      </c>
      <c r="Q90" s="333" t="s">
        <v>84</v>
      </c>
      <c r="R90" s="333" t="s">
        <v>85</v>
      </c>
      <c r="S90" s="333" t="s">
        <v>144</v>
      </c>
      <c r="T90" s="373">
        <f>U90</f>
        <v>4957629</v>
      </c>
      <c r="U90" s="369">
        <f>SUM(V90:AA92)</f>
        <v>4957629</v>
      </c>
      <c r="V90" s="369">
        <v>4957629</v>
      </c>
      <c r="W90" s="333" t="s">
        <v>244</v>
      </c>
      <c r="X90" s="333" t="s">
        <v>244</v>
      </c>
      <c r="Y90" s="333" t="s">
        <v>244</v>
      </c>
      <c r="Z90" s="333" t="s">
        <v>244</v>
      </c>
      <c r="AA90" s="333" t="s">
        <v>244</v>
      </c>
      <c r="AB90" s="369">
        <v>874876</v>
      </c>
      <c r="AC90" s="333" t="s">
        <v>86</v>
      </c>
      <c r="AD90" s="333" t="s">
        <v>244</v>
      </c>
      <c r="AE90" s="369">
        <f t="shared" ref="AE90" si="15">+U90</f>
        <v>4957629</v>
      </c>
      <c r="AF90" s="333" t="s">
        <v>244</v>
      </c>
      <c r="AG90" s="333" t="s">
        <v>244</v>
      </c>
      <c r="AH90" s="370" t="s">
        <v>488</v>
      </c>
      <c r="AI90" s="370" t="s">
        <v>481</v>
      </c>
      <c r="AJ90" s="364"/>
    </row>
    <row r="91" spans="1:36" ht="36" x14ac:dyDescent="0.2">
      <c r="A91" s="210"/>
      <c r="B91" s="366"/>
      <c r="C91" s="334"/>
      <c r="D91" s="334"/>
      <c r="E91" s="334"/>
      <c r="F91" s="361"/>
      <c r="G91" s="334"/>
      <c r="H91" s="334"/>
      <c r="I91" s="334"/>
      <c r="J91" s="240" t="s">
        <v>465</v>
      </c>
      <c r="K91" s="240" t="s">
        <v>466</v>
      </c>
      <c r="L91" s="240" t="s">
        <v>467</v>
      </c>
      <c r="M91" s="247">
        <v>189799</v>
      </c>
      <c r="N91" s="334"/>
      <c r="O91" s="334"/>
      <c r="P91" s="334"/>
      <c r="Q91" s="334"/>
      <c r="R91" s="334"/>
      <c r="S91" s="334"/>
      <c r="T91" s="374"/>
      <c r="U91" s="352"/>
      <c r="V91" s="352"/>
      <c r="W91" s="334"/>
      <c r="X91" s="334"/>
      <c r="Y91" s="334"/>
      <c r="Z91" s="334"/>
      <c r="AA91" s="334"/>
      <c r="AB91" s="352"/>
      <c r="AC91" s="334"/>
      <c r="AD91" s="334"/>
      <c r="AE91" s="352"/>
      <c r="AF91" s="334"/>
      <c r="AG91" s="334"/>
      <c r="AH91" s="371"/>
      <c r="AI91" s="371"/>
      <c r="AJ91" s="358"/>
    </row>
    <row r="92" spans="1:36" ht="72" x14ac:dyDescent="0.2">
      <c r="A92" s="210"/>
      <c r="B92" s="366"/>
      <c r="C92" s="334"/>
      <c r="D92" s="334"/>
      <c r="E92" s="334"/>
      <c r="F92" s="361"/>
      <c r="G92" s="334"/>
      <c r="H92" s="334"/>
      <c r="I92" s="334"/>
      <c r="J92" s="10" t="s">
        <v>453</v>
      </c>
      <c r="K92" s="10" t="s">
        <v>454</v>
      </c>
      <c r="L92" s="10" t="s">
        <v>455</v>
      </c>
      <c r="M92" s="10">
        <v>18.98</v>
      </c>
      <c r="N92" s="334"/>
      <c r="O92" s="334"/>
      <c r="P92" s="334"/>
      <c r="Q92" s="334"/>
      <c r="R92" s="334"/>
      <c r="S92" s="334"/>
      <c r="T92" s="374"/>
      <c r="U92" s="352"/>
      <c r="V92" s="352"/>
      <c r="W92" s="334"/>
      <c r="X92" s="334"/>
      <c r="Y92" s="334"/>
      <c r="Z92" s="334"/>
      <c r="AA92" s="334"/>
      <c r="AB92" s="352"/>
      <c r="AC92" s="334"/>
      <c r="AD92" s="334"/>
      <c r="AE92" s="352"/>
      <c r="AF92" s="334"/>
      <c r="AG92" s="334"/>
      <c r="AH92" s="371"/>
      <c r="AI92" s="371"/>
      <c r="AJ92" s="358"/>
    </row>
    <row r="93" spans="1:36" ht="48" customHeight="1" x14ac:dyDescent="0.2">
      <c r="A93" s="210"/>
      <c r="B93" s="366"/>
      <c r="C93" s="334"/>
      <c r="D93" s="334"/>
      <c r="E93" s="334"/>
      <c r="F93" s="361"/>
      <c r="G93" s="334"/>
      <c r="H93" s="334"/>
      <c r="I93" s="334"/>
      <c r="J93" s="10" t="s">
        <v>675</v>
      </c>
      <c r="K93" s="10" t="s">
        <v>676</v>
      </c>
      <c r="L93" s="10" t="s">
        <v>473</v>
      </c>
      <c r="M93" s="10">
        <v>0.67</v>
      </c>
      <c r="N93" s="334"/>
      <c r="O93" s="334"/>
      <c r="P93" s="334"/>
      <c r="Q93" s="334"/>
      <c r="R93" s="334"/>
      <c r="S93" s="334"/>
      <c r="T93" s="374"/>
      <c r="U93" s="352"/>
      <c r="V93" s="352"/>
      <c r="W93" s="334"/>
      <c r="X93" s="334"/>
      <c r="Y93" s="334"/>
      <c r="Z93" s="334"/>
      <c r="AA93" s="334"/>
      <c r="AB93" s="352"/>
      <c r="AC93" s="334"/>
      <c r="AD93" s="334"/>
      <c r="AE93" s="352"/>
      <c r="AF93" s="334"/>
      <c r="AG93" s="334"/>
      <c r="AH93" s="371"/>
      <c r="AI93" s="371"/>
      <c r="AJ93" s="358"/>
    </row>
    <row r="94" spans="1:36" ht="55.5" customHeight="1" thickBot="1" x14ac:dyDescent="0.25">
      <c r="A94" s="210"/>
      <c r="B94" s="367"/>
      <c r="C94" s="349"/>
      <c r="D94" s="349"/>
      <c r="E94" s="349"/>
      <c r="F94" s="362"/>
      <c r="G94" s="349"/>
      <c r="H94" s="349"/>
      <c r="I94" s="349"/>
      <c r="J94" s="203" t="s">
        <v>677</v>
      </c>
      <c r="K94" s="203" t="s">
        <v>475</v>
      </c>
      <c r="L94" s="203" t="s">
        <v>88</v>
      </c>
      <c r="M94" s="253">
        <v>6290</v>
      </c>
      <c r="N94" s="349"/>
      <c r="O94" s="349"/>
      <c r="P94" s="349"/>
      <c r="Q94" s="349"/>
      <c r="R94" s="349"/>
      <c r="S94" s="349"/>
      <c r="T94" s="375"/>
      <c r="U94" s="353"/>
      <c r="V94" s="353"/>
      <c r="W94" s="349"/>
      <c r="X94" s="349"/>
      <c r="Y94" s="349"/>
      <c r="Z94" s="349"/>
      <c r="AA94" s="349"/>
      <c r="AB94" s="353"/>
      <c r="AC94" s="349"/>
      <c r="AD94" s="349"/>
      <c r="AE94" s="353"/>
      <c r="AF94" s="349"/>
      <c r="AG94" s="349"/>
      <c r="AH94" s="372"/>
      <c r="AI94" s="372"/>
      <c r="AJ94" s="359"/>
    </row>
    <row r="95" spans="1:36" ht="48" customHeight="1" x14ac:dyDescent="0.2">
      <c r="A95" s="210"/>
      <c r="B95" s="365" t="s">
        <v>489</v>
      </c>
      <c r="C95" s="355" t="s">
        <v>490</v>
      </c>
      <c r="D95" s="360" t="s">
        <v>451</v>
      </c>
      <c r="E95" s="360" t="s">
        <v>452</v>
      </c>
      <c r="F95" s="368" t="s">
        <v>647</v>
      </c>
      <c r="G95" s="360" t="s">
        <v>436</v>
      </c>
      <c r="H95" s="355" t="s">
        <v>79</v>
      </c>
      <c r="I95" s="355" t="s">
        <v>79</v>
      </c>
      <c r="J95" s="241" t="s">
        <v>240</v>
      </c>
      <c r="K95" s="241" t="s">
        <v>241</v>
      </c>
      <c r="L95" s="241" t="s">
        <v>242</v>
      </c>
      <c r="M95" s="241">
        <v>1</v>
      </c>
      <c r="N95" s="355" t="s">
        <v>196</v>
      </c>
      <c r="O95" s="355" t="s">
        <v>105</v>
      </c>
      <c r="P95" s="355" t="s">
        <v>243</v>
      </c>
      <c r="Q95" s="355" t="s">
        <v>84</v>
      </c>
      <c r="R95" s="355" t="s">
        <v>85</v>
      </c>
      <c r="S95" s="355" t="s">
        <v>144</v>
      </c>
      <c r="T95" s="363">
        <f>U95+U98</f>
        <v>16198773.77</v>
      </c>
      <c r="U95" s="363">
        <f>V95</f>
        <v>600000</v>
      </c>
      <c r="V95" s="363">
        <v>600000</v>
      </c>
      <c r="W95" s="363" t="s">
        <v>244</v>
      </c>
      <c r="X95" s="363" t="s">
        <v>244</v>
      </c>
      <c r="Y95" s="363" t="s">
        <v>244</v>
      </c>
      <c r="Z95" s="363" t="s">
        <v>244</v>
      </c>
      <c r="AA95" s="363" t="s">
        <v>244</v>
      </c>
      <c r="AB95" s="363">
        <v>105883</v>
      </c>
      <c r="AC95" s="355" t="s">
        <v>86</v>
      </c>
      <c r="AD95" s="355" t="s">
        <v>244</v>
      </c>
      <c r="AE95" s="363">
        <f>V95</f>
        <v>600000</v>
      </c>
      <c r="AF95" s="355" t="s">
        <v>244</v>
      </c>
      <c r="AG95" s="355" t="s">
        <v>244</v>
      </c>
      <c r="AH95" s="356" t="s">
        <v>491</v>
      </c>
      <c r="AI95" s="356" t="s">
        <v>492</v>
      </c>
      <c r="AJ95" s="357"/>
    </row>
    <row r="96" spans="1:36" ht="36" x14ac:dyDescent="0.2">
      <c r="A96" s="210"/>
      <c r="B96" s="366"/>
      <c r="C96" s="334"/>
      <c r="D96" s="360"/>
      <c r="E96" s="360"/>
      <c r="F96" s="361"/>
      <c r="G96" s="360"/>
      <c r="H96" s="334"/>
      <c r="I96" s="334"/>
      <c r="J96" s="240" t="s">
        <v>465</v>
      </c>
      <c r="K96" s="240" t="s">
        <v>466</v>
      </c>
      <c r="L96" s="240" t="s">
        <v>467</v>
      </c>
      <c r="M96" s="247">
        <v>107605</v>
      </c>
      <c r="N96" s="334"/>
      <c r="O96" s="334"/>
      <c r="P96" s="334"/>
      <c r="Q96" s="334"/>
      <c r="R96" s="334"/>
      <c r="S96" s="334"/>
      <c r="T96" s="334"/>
      <c r="U96" s="352"/>
      <c r="V96" s="352"/>
      <c r="W96" s="352"/>
      <c r="X96" s="352"/>
      <c r="Y96" s="352"/>
      <c r="Z96" s="352"/>
      <c r="AA96" s="352"/>
      <c r="AB96" s="352"/>
      <c r="AC96" s="334"/>
      <c r="AD96" s="334"/>
      <c r="AE96" s="334"/>
      <c r="AF96" s="334"/>
      <c r="AG96" s="334"/>
      <c r="AH96" s="356"/>
      <c r="AI96" s="356"/>
      <c r="AJ96" s="358"/>
    </row>
    <row r="97" spans="1:36" ht="85.5" customHeight="1" x14ac:dyDescent="0.2">
      <c r="A97" s="210"/>
      <c r="B97" s="366"/>
      <c r="C97" s="334"/>
      <c r="D97" s="355"/>
      <c r="E97" s="355"/>
      <c r="F97" s="361"/>
      <c r="G97" s="355"/>
      <c r="H97" s="334"/>
      <c r="I97" s="334"/>
      <c r="J97" s="10" t="s">
        <v>453</v>
      </c>
      <c r="K97" s="10" t="s">
        <v>454</v>
      </c>
      <c r="L97" s="10" t="s">
        <v>455</v>
      </c>
      <c r="M97" s="10">
        <v>10.7605</v>
      </c>
      <c r="N97" s="334"/>
      <c r="O97" s="334"/>
      <c r="P97" s="334"/>
      <c r="Q97" s="334"/>
      <c r="R97" s="334"/>
      <c r="S97" s="334"/>
      <c r="T97" s="334"/>
      <c r="U97" s="352"/>
      <c r="V97" s="352"/>
      <c r="W97" s="352"/>
      <c r="X97" s="352"/>
      <c r="Y97" s="352"/>
      <c r="Z97" s="352"/>
      <c r="AA97" s="352"/>
      <c r="AB97" s="352"/>
      <c r="AC97" s="334"/>
      <c r="AD97" s="334"/>
      <c r="AE97" s="334"/>
      <c r="AF97" s="334"/>
      <c r="AG97" s="334"/>
      <c r="AH97" s="356"/>
      <c r="AI97" s="356"/>
      <c r="AJ97" s="358"/>
    </row>
    <row r="98" spans="1:36" ht="24" x14ac:dyDescent="0.2">
      <c r="A98" s="210"/>
      <c r="B98" s="366"/>
      <c r="C98" s="334"/>
      <c r="D98" s="335" t="s">
        <v>451</v>
      </c>
      <c r="E98" s="335" t="s">
        <v>452</v>
      </c>
      <c r="F98" s="361" t="s">
        <v>648</v>
      </c>
      <c r="G98" s="335" t="s">
        <v>436</v>
      </c>
      <c r="H98" s="334"/>
      <c r="I98" s="334"/>
      <c r="J98" s="10" t="s">
        <v>240</v>
      </c>
      <c r="K98" s="10" t="s">
        <v>241</v>
      </c>
      <c r="L98" s="10" t="s">
        <v>242</v>
      </c>
      <c r="M98" s="10">
        <v>1</v>
      </c>
      <c r="N98" s="334"/>
      <c r="O98" s="334" t="s">
        <v>95</v>
      </c>
      <c r="P98" s="334"/>
      <c r="Q98" s="334"/>
      <c r="R98" s="334"/>
      <c r="S98" s="334"/>
      <c r="T98" s="334"/>
      <c r="U98" s="352">
        <f>V98</f>
        <v>15598773.77</v>
      </c>
      <c r="V98" s="352">
        <v>15598773.77</v>
      </c>
      <c r="W98" s="352"/>
      <c r="X98" s="352"/>
      <c r="Y98" s="352"/>
      <c r="Z98" s="352"/>
      <c r="AA98" s="352"/>
      <c r="AB98" s="352">
        <v>2752724.79</v>
      </c>
      <c r="AC98" s="334" t="s">
        <v>86</v>
      </c>
      <c r="AD98" s="354" t="s">
        <v>244</v>
      </c>
      <c r="AE98" s="352">
        <f>U98</f>
        <v>15598773.77</v>
      </c>
      <c r="AF98" s="354" t="s">
        <v>244</v>
      </c>
      <c r="AG98" s="354" t="s">
        <v>244</v>
      </c>
      <c r="AH98" s="356"/>
      <c r="AI98" s="356" t="s">
        <v>492</v>
      </c>
      <c r="AJ98" s="358"/>
    </row>
    <row r="99" spans="1:36" ht="36" x14ac:dyDescent="0.2">
      <c r="A99" s="210"/>
      <c r="B99" s="366"/>
      <c r="C99" s="334"/>
      <c r="D99" s="360"/>
      <c r="E99" s="360"/>
      <c r="F99" s="361"/>
      <c r="G99" s="360"/>
      <c r="H99" s="334"/>
      <c r="I99" s="334"/>
      <c r="J99" s="240" t="s">
        <v>465</v>
      </c>
      <c r="K99" s="240" t="s">
        <v>466</v>
      </c>
      <c r="L99" s="240" t="s">
        <v>467</v>
      </c>
      <c r="M99" s="247">
        <v>79410</v>
      </c>
      <c r="N99" s="334"/>
      <c r="O99" s="334"/>
      <c r="P99" s="334"/>
      <c r="Q99" s="334"/>
      <c r="R99" s="334"/>
      <c r="S99" s="334"/>
      <c r="T99" s="334"/>
      <c r="U99" s="352"/>
      <c r="V99" s="352"/>
      <c r="W99" s="352"/>
      <c r="X99" s="352"/>
      <c r="Y99" s="352"/>
      <c r="Z99" s="352"/>
      <c r="AA99" s="352"/>
      <c r="AB99" s="352"/>
      <c r="AC99" s="334"/>
      <c r="AD99" s="334"/>
      <c r="AE99" s="334"/>
      <c r="AF99" s="334"/>
      <c r="AG99" s="334"/>
      <c r="AH99" s="356"/>
      <c r="AI99" s="356"/>
      <c r="AJ99" s="358"/>
    </row>
    <row r="100" spans="1:36" ht="72" x14ac:dyDescent="0.2">
      <c r="A100" s="210"/>
      <c r="B100" s="366"/>
      <c r="C100" s="334"/>
      <c r="D100" s="360"/>
      <c r="E100" s="360"/>
      <c r="F100" s="361"/>
      <c r="G100" s="360"/>
      <c r="H100" s="334"/>
      <c r="I100" s="334"/>
      <c r="J100" s="10" t="s">
        <v>453</v>
      </c>
      <c r="K100" s="10" t="s">
        <v>454</v>
      </c>
      <c r="L100" s="10" t="s">
        <v>455</v>
      </c>
      <c r="M100" s="10">
        <v>7.94</v>
      </c>
      <c r="N100" s="334"/>
      <c r="O100" s="334"/>
      <c r="P100" s="334"/>
      <c r="Q100" s="334"/>
      <c r="R100" s="334"/>
      <c r="S100" s="334"/>
      <c r="T100" s="334"/>
      <c r="U100" s="352"/>
      <c r="V100" s="352"/>
      <c r="W100" s="352"/>
      <c r="X100" s="352"/>
      <c r="Y100" s="352"/>
      <c r="Z100" s="352"/>
      <c r="AA100" s="352"/>
      <c r="AB100" s="352"/>
      <c r="AC100" s="334"/>
      <c r="AD100" s="334"/>
      <c r="AE100" s="334"/>
      <c r="AF100" s="334"/>
      <c r="AG100" s="334"/>
      <c r="AH100" s="356"/>
      <c r="AI100" s="356"/>
      <c r="AJ100" s="358"/>
    </row>
    <row r="101" spans="1:36" ht="36.75" thickBot="1" x14ac:dyDescent="0.25">
      <c r="A101" s="210"/>
      <c r="B101" s="367"/>
      <c r="C101" s="349"/>
      <c r="D101" s="309"/>
      <c r="E101" s="309"/>
      <c r="F101" s="362"/>
      <c r="G101" s="309"/>
      <c r="H101" s="349"/>
      <c r="I101" s="349"/>
      <c r="J101" s="203" t="s">
        <v>493</v>
      </c>
      <c r="K101" s="203" t="s">
        <v>494</v>
      </c>
      <c r="L101" s="203" t="s">
        <v>495</v>
      </c>
      <c r="M101" s="203">
        <v>1</v>
      </c>
      <c r="N101" s="349"/>
      <c r="O101" s="349"/>
      <c r="P101" s="349"/>
      <c r="Q101" s="349"/>
      <c r="R101" s="349"/>
      <c r="S101" s="349"/>
      <c r="T101" s="349"/>
      <c r="U101" s="353"/>
      <c r="V101" s="353"/>
      <c r="W101" s="353"/>
      <c r="X101" s="353"/>
      <c r="Y101" s="353"/>
      <c r="Z101" s="353"/>
      <c r="AA101" s="353"/>
      <c r="AB101" s="353"/>
      <c r="AC101" s="349"/>
      <c r="AD101" s="349"/>
      <c r="AE101" s="349"/>
      <c r="AF101" s="349"/>
      <c r="AG101" s="349"/>
      <c r="AH101" s="313"/>
      <c r="AI101" s="313"/>
      <c r="AJ101" s="359"/>
    </row>
    <row r="102" spans="1:36" ht="48" customHeight="1" thickBot="1" x14ac:dyDescent="0.25">
      <c r="A102" s="210"/>
      <c r="B102" s="339" t="s">
        <v>496</v>
      </c>
      <c r="C102" s="298" t="s">
        <v>497</v>
      </c>
      <c r="D102" s="298" t="s">
        <v>451</v>
      </c>
      <c r="E102" s="298" t="s">
        <v>452</v>
      </c>
      <c r="F102" s="341" t="s">
        <v>649</v>
      </c>
      <c r="G102" s="298" t="s">
        <v>436</v>
      </c>
      <c r="H102" s="298" t="s">
        <v>79</v>
      </c>
      <c r="I102" s="298" t="s">
        <v>79</v>
      </c>
      <c r="J102" s="221" t="s">
        <v>240</v>
      </c>
      <c r="K102" s="222" t="s">
        <v>241</v>
      </c>
      <c r="L102" s="222" t="s">
        <v>242</v>
      </c>
      <c r="M102" s="222">
        <v>1</v>
      </c>
      <c r="N102" s="298" t="s">
        <v>196</v>
      </c>
      <c r="O102" s="333" t="s">
        <v>105</v>
      </c>
      <c r="P102" s="298" t="s">
        <v>243</v>
      </c>
      <c r="Q102" s="298" t="s">
        <v>84</v>
      </c>
      <c r="R102" s="298" t="s">
        <v>85</v>
      </c>
      <c r="S102" s="298" t="s">
        <v>144</v>
      </c>
      <c r="T102" s="336">
        <f>U102</f>
        <v>725000</v>
      </c>
      <c r="U102" s="330">
        <f>SUM(V102:AA104)</f>
        <v>725000</v>
      </c>
      <c r="V102" s="330">
        <v>725000</v>
      </c>
      <c r="W102" s="316" t="s">
        <v>244</v>
      </c>
      <c r="X102" s="316" t="s">
        <v>244</v>
      </c>
      <c r="Y102" s="316" t="s">
        <v>244</v>
      </c>
      <c r="Z102" s="316" t="s">
        <v>244</v>
      </c>
      <c r="AA102" s="316" t="s">
        <v>244</v>
      </c>
      <c r="AB102" s="330">
        <v>127942</v>
      </c>
      <c r="AC102" s="316" t="s">
        <v>86</v>
      </c>
      <c r="AD102" s="316" t="s">
        <v>244</v>
      </c>
      <c r="AE102" s="330">
        <f t="shared" ref="AE102" si="16">+U102</f>
        <v>725000</v>
      </c>
      <c r="AF102" s="316" t="s">
        <v>244</v>
      </c>
      <c r="AG102" s="316" t="s">
        <v>244</v>
      </c>
      <c r="AH102" s="319" t="s">
        <v>271</v>
      </c>
      <c r="AI102" s="319" t="s">
        <v>272</v>
      </c>
      <c r="AJ102" s="321"/>
    </row>
    <row r="103" spans="1:36" ht="36.75" thickBot="1" x14ac:dyDescent="0.25">
      <c r="A103" s="210"/>
      <c r="B103" s="340"/>
      <c r="C103" s="299"/>
      <c r="D103" s="299"/>
      <c r="E103" s="299"/>
      <c r="F103" s="342"/>
      <c r="G103" s="299"/>
      <c r="H103" s="299"/>
      <c r="I103" s="299"/>
      <c r="J103" s="240" t="s">
        <v>465</v>
      </c>
      <c r="K103" s="240" t="s">
        <v>466</v>
      </c>
      <c r="L103" s="240" t="s">
        <v>467</v>
      </c>
      <c r="M103" s="225">
        <v>70417</v>
      </c>
      <c r="N103" s="344"/>
      <c r="O103" s="334"/>
      <c r="P103" s="299"/>
      <c r="Q103" s="299"/>
      <c r="R103" s="299"/>
      <c r="S103" s="299"/>
      <c r="T103" s="337"/>
      <c r="U103" s="331"/>
      <c r="V103" s="331"/>
      <c r="W103" s="317"/>
      <c r="X103" s="317"/>
      <c r="Y103" s="317"/>
      <c r="Z103" s="317"/>
      <c r="AA103" s="317"/>
      <c r="AB103" s="331"/>
      <c r="AC103" s="317"/>
      <c r="AD103" s="317"/>
      <c r="AE103" s="331"/>
      <c r="AF103" s="317"/>
      <c r="AG103" s="317"/>
      <c r="AH103" s="320"/>
      <c r="AI103" s="320"/>
      <c r="AJ103" s="322"/>
    </row>
    <row r="104" spans="1:36" ht="72.75" thickBot="1" x14ac:dyDescent="0.25">
      <c r="A104" s="210"/>
      <c r="B104" s="350"/>
      <c r="C104" s="300"/>
      <c r="D104" s="300"/>
      <c r="E104" s="300"/>
      <c r="F104" s="351"/>
      <c r="G104" s="300"/>
      <c r="H104" s="300"/>
      <c r="I104" s="300"/>
      <c r="J104" s="227" t="s">
        <v>453</v>
      </c>
      <c r="K104" s="227" t="s">
        <v>454</v>
      </c>
      <c r="L104" s="227" t="s">
        <v>455</v>
      </c>
      <c r="M104" s="227">
        <v>7.04</v>
      </c>
      <c r="N104" s="300"/>
      <c r="O104" s="349"/>
      <c r="P104" s="300"/>
      <c r="Q104" s="300"/>
      <c r="R104" s="300"/>
      <c r="S104" s="300"/>
      <c r="T104" s="348"/>
      <c r="U104" s="346"/>
      <c r="V104" s="346"/>
      <c r="W104" s="345"/>
      <c r="X104" s="345"/>
      <c r="Y104" s="345"/>
      <c r="Z104" s="345"/>
      <c r="AA104" s="345"/>
      <c r="AB104" s="346"/>
      <c r="AC104" s="345"/>
      <c r="AD104" s="345"/>
      <c r="AE104" s="346"/>
      <c r="AF104" s="345"/>
      <c r="AG104" s="345"/>
      <c r="AH104" s="347"/>
      <c r="AI104" s="347"/>
      <c r="AJ104" s="338"/>
    </row>
    <row r="105" spans="1:36" ht="48" customHeight="1" thickBot="1" x14ac:dyDescent="0.25">
      <c r="A105" s="210"/>
      <c r="B105" s="339" t="s">
        <v>498</v>
      </c>
      <c r="C105" s="298" t="s">
        <v>499</v>
      </c>
      <c r="D105" s="298" t="s">
        <v>451</v>
      </c>
      <c r="E105" s="298" t="s">
        <v>452</v>
      </c>
      <c r="F105" s="341" t="s">
        <v>650</v>
      </c>
      <c r="G105" s="298" t="s">
        <v>436</v>
      </c>
      <c r="H105" s="298" t="s">
        <v>79</v>
      </c>
      <c r="I105" s="298" t="s">
        <v>79</v>
      </c>
      <c r="J105" s="221" t="s">
        <v>240</v>
      </c>
      <c r="K105" s="222" t="s">
        <v>241</v>
      </c>
      <c r="L105" s="222" t="s">
        <v>242</v>
      </c>
      <c r="M105" s="222">
        <v>1</v>
      </c>
      <c r="N105" s="298" t="s">
        <v>196</v>
      </c>
      <c r="O105" s="333" t="s">
        <v>105</v>
      </c>
      <c r="P105" s="298" t="s">
        <v>243</v>
      </c>
      <c r="Q105" s="298" t="s">
        <v>84</v>
      </c>
      <c r="R105" s="298" t="s">
        <v>85</v>
      </c>
      <c r="S105" s="298" t="s">
        <v>144</v>
      </c>
      <c r="T105" s="336">
        <f>U105</f>
        <v>2629163.7000000002</v>
      </c>
      <c r="U105" s="330">
        <f>SUM(V105:AA107)</f>
        <v>2629163.7000000002</v>
      </c>
      <c r="V105" s="330">
        <v>2629163.7000000002</v>
      </c>
      <c r="W105" s="316" t="s">
        <v>244</v>
      </c>
      <c r="X105" s="316" t="s">
        <v>244</v>
      </c>
      <c r="Y105" s="316" t="s">
        <v>244</v>
      </c>
      <c r="Z105" s="316" t="s">
        <v>244</v>
      </c>
      <c r="AA105" s="316" t="s">
        <v>244</v>
      </c>
      <c r="AB105" s="330">
        <v>463970.07</v>
      </c>
      <c r="AC105" s="316" t="s">
        <v>86</v>
      </c>
      <c r="AD105" s="316" t="s">
        <v>244</v>
      </c>
      <c r="AE105" s="330">
        <f>+U105</f>
        <v>2629163.7000000002</v>
      </c>
      <c r="AF105" s="316" t="s">
        <v>244</v>
      </c>
      <c r="AG105" s="316" t="s">
        <v>244</v>
      </c>
      <c r="AH105" s="319" t="s">
        <v>492</v>
      </c>
      <c r="AI105" s="319" t="s">
        <v>500</v>
      </c>
      <c r="AJ105" s="321"/>
    </row>
    <row r="106" spans="1:36" ht="36.75" thickBot="1" x14ac:dyDescent="0.25">
      <c r="A106" s="210"/>
      <c r="B106" s="340"/>
      <c r="C106" s="299"/>
      <c r="D106" s="299"/>
      <c r="E106" s="299"/>
      <c r="F106" s="342"/>
      <c r="G106" s="299"/>
      <c r="H106" s="299"/>
      <c r="I106" s="299"/>
      <c r="J106" s="240" t="s">
        <v>465</v>
      </c>
      <c r="K106" s="240" t="s">
        <v>466</v>
      </c>
      <c r="L106" s="240" t="s">
        <v>467</v>
      </c>
      <c r="M106" s="225">
        <v>32303</v>
      </c>
      <c r="N106" s="344"/>
      <c r="O106" s="334"/>
      <c r="P106" s="299"/>
      <c r="Q106" s="299"/>
      <c r="R106" s="299"/>
      <c r="S106" s="299"/>
      <c r="T106" s="337"/>
      <c r="U106" s="331"/>
      <c r="V106" s="331"/>
      <c r="W106" s="317"/>
      <c r="X106" s="317"/>
      <c r="Y106" s="317"/>
      <c r="Z106" s="317"/>
      <c r="AA106" s="317"/>
      <c r="AB106" s="331"/>
      <c r="AC106" s="317"/>
      <c r="AD106" s="317"/>
      <c r="AE106" s="331"/>
      <c r="AF106" s="317"/>
      <c r="AG106" s="317"/>
      <c r="AH106" s="320"/>
      <c r="AI106" s="320"/>
      <c r="AJ106" s="322"/>
    </row>
    <row r="107" spans="1:36" ht="72.75" thickBot="1" x14ac:dyDescent="0.25">
      <c r="A107" s="210"/>
      <c r="B107" s="340"/>
      <c r="C107" s="299"/>
      <c r="D107" s="299"/>
      <c r="E107" s="299"/>
      <c r="F107" s="343"/>
      <c r="G107" s="299"/>
      <c r="H107" s="299"/>
      <c r="I107" s="299"/>
      <c r="J107" s="219" t="s">
        <v>453</v>
      </c>
      <c r="K107" s="219" t="s">
        <v>454</v>
      </c>
      <c r="L107" s="219" t="s">
        <v>455</v>
      </c>
      <c r="M107" s="219">
        <v>3.2303000000000002</v>
      </c>
      <c r="N107" s="299"/>
      <c r="O107" s="335"/>
      <c r="P107" s="299"/>
      <c r="Q107" s="299"/>
      <c r="R107" s="299"/>
      <c r="S107" s="299"/>
      <c r="T107" s="337"/>
      <c r="U107" s="332"/>
      <c r="V107" s="332"/>
      <c r="W107" s="318"/>
      <c r="X107" s="318"/>
      <c r="Y107" s="318"/>
      <c r="Z107" s="318"/>
      <c r="AA107" s="318"/>
      <c r="AB107" s="332"/>
      <c r="AC107" s="318"/>
      <c r="AD107" s="318"/>
      <c r="AE107" s="332"/>
      <c r="AF107" s="318"/>
      <c r="AG107" s="318"/>
      <c r="AH107" s="320"/>
      <c r="AI107" s="320"/>
      <c r="AJ107" s="323"/>
    </row>
    <row r="108" spans="1:36" ht="36" customHeight="1" x14ac:dyDescent="0.2">
      <c r="A108" s="210"/>
      <c r="B108" s="324" t="s">
        <v>665</v>
      </c>
      <c r="C108" s="308" t="s">
        <v>678</v>
      </c>
      <c r="D108" s="326" t="s">
        <v>451</v>
      </c>
      <c r="E108" s="326" t="s">
        <v>452</v>
      </c>
      <c r="F108" s="328" t="s">
        <v>666</v>
      </c>
      <c r="G108" s="308" t="s">
        <v>436</v>
      </c>
      <c r="H108" s="308" t="s">
        <v>79</v>
      </c>
      <c r="I108" s="308" t="s">
        <v>79</v>
      </c>
      <c r="J108" s="202" t="s">
        <v>240</v>
      </c>
      <c r="K108" s="222" t="s">
        <v>241</v>
      </c>
      <c r="L108" s="202" t="s">
        <v>242</v>
      </c>
      <c r="M108" s="202">
        <v>1</v>
      </c>
      <c r="N108" s="308" t="s">
        <v>196</v>
      </c>
      <c r="O108" s="308" t="s">
        <v>130</v>
      </c>
      <c r="P108" s="308" t="s">
        <v>243</v>
      </c>
      <c r="Q108" s="308" t="s">
        <v>84</v>
      </c>
      <c r="R108" s="308" t="s">
        <v>85</v>
      </c>
      <c r="S108" s="308" t="s">
        <v>144</v>
      </c>
      <c r="T108" s="314">
        <f>U108</f>
        <v>1920255.33</v>
      </c>
      <c r="U108" s="310">
        <f>SUM(V108:AA109)</f>
        <v>1920255.33</v>
      </c>
      <c r="V108" s="310">
        <v>1920255.33</v>
      </c>
      <c r="W108" s="308" t="s">
        <v>244</v>
      </c>
      <c r="X108" s="308" t="s">
        <v>244</v>
      </c>
      <c r="Y108" s="308" t="s">
        <v>244</v>
      </c>
      <c r="Z108" s="308" t="s">
        <v>244</v>
      </c>
      <c r="AA108" s="308" t="s">
        <v>244</v>
      </c>
      <c r="AB108" s="310">
        <v>338868.59</v>
      </c>
      <c r="AC108" s="308" t="s">
        <v>86</v>
      </c>
      <c r="AD108" s="308" t="s">
        <v>244</v>
      </c>
      <c r="AE108" s="310">
        <f>+U108</f>
        <v>1920255.33</v>
      </c>
      <c r="AF108" s="308" t="s">
        <v>244</v>
      </c>
      <c r="AG108" s="308" t="s">
        <v>244</v>
      </c>
      <c r="AH108" s="312" t="s">
        <v>275</v>
      </c>
      <c r="AI108" s="312" t="s">
        <v>276</v>
      </c>
      <c r="AJ108" s="293"/>
    </row>
    <row r="109" spans="1:36" ht="77.25" customHeight="1" thickBot="1" x14ac:dyDescent="0.25">
      <c r="A109" s="210"/>
      <c r="B109" s="325"/>
      <c r="C109" s="309"/>
      <c r="D109" s="327"/>
      <c r="E109" s="327"/>
      <c r="F109" s="329"/>
      <c r="G109" s="309"/>
      <c r="H109" s="309"/>
      <c r="I109" s="309"/>
      <c r="J109" s="203" t="s">
        <v>453</v>
      </c>
      <c r="K109" s="203" t="s">
        <v>454</v>
      </c>
      <c r="L109" s="227" t="s">
        <v>455</v>
      </c>
      <c r="M109" s="203">
        <v>0.63</v>
      </c>
      <c r="N109" s="309"/>
      <c r="O109" s="309"/>
      <c r="P109" s="309"/>
      <c r="Q109" s="309"/>
      <c r="R109" s="309"/>
      <c r="S109" s="309"/>
      <c r="T109" s="315"/>
      <c r="U109" s="311"/>
      <c r="V109" s="311"/>
      <c r="W109" s="309"/>
      <c r="X109" s="309"/>
      <c r="Y109" s="309"/>
      <c r="Z109" s="309"/>
      <c r="AA109" s="309"/>
      <c r="AB109" s="311"/>
      <c r="AC109" s="309"/>
      <c r="AD109" s="309"/>
      <c r="AE109" s="311"/>
      <c r="AF109" s="309"/>
      <c r="AG109" s="309"/>
      <c r="AH109" s="313"/>
      <c r="AI109" s="313"/>
      <c r="AJ109" s="294"/>
    </row>
    <row r="110" spans="1:36" ht="27" customHeight="1" x14ac:dyDescent="0.2">
      <c r="A110" s="210"/>
      <c r="B110" s="295" t="s">
        <v>679</v>
      </c>
      <c r="C110" s="298" t="s">
        <v>680</v>
      </c>
      <c r="D110" s="281" t="s">
        <v>451</v>
      </c>
      <c r="E110" s="301" t="s">
        <v>452</v>
      </c>
      <c r="F110" s="303" t="s">
        <v>681</v>
      </c>
      <c r="G110" s="306" t="s">
        <v>436</v>
      </c>
      <c r="H110" s="281" t="s">
        <v>79</v>
      </c>
      <c r="I110" s="281" t="s">
        <v>79</v>
      </c>
      <c r="J110" s="287" t="s">
        <v>240</v>
      </c>
      <c r="K110" s="287" t="s">
        <v>241</v>
      </c>
      <c r="L110" s="287" t="s">
        <v>242</v>
      </c>
      <c r="M110" s="287">
        <v>1</v>
      </c>
      <c r="N110" s="281" t="s">
        <v>196</v>
      </c>
      <c r="O110" s="290" t="s">
        <v>130</v>
      </c>
      <c r="P110" s="281" t="s">
        <v>243</v>
      </c>
      <c r="Q110" s="281" t="s">
        <v>84</v>
      </c>
      <c r="R110" s="281" t="s">
        <v>85</v>
      </c>
      <c r="S110" s="281" t="s">
        <v>144</v>
      </c>
      <c r="T110" s="284">
        <f>U110</f>
        <v>770585.28</v>
      </c>
      <c r="U110" s="278">
        <f>SUM(V110:AA112)</f>
        <v>770585.28</v>
      </c>
      <c r="V110" s="278">
        <v>770585.28</v>
      </c>
      <c r="W110" s="275" t="s">
        <v>244</v>
      </c>
      <c r="X110" s="275" t="s">
        <v>244</v>
      </c>
      <c r="Y110" s="275" t="s">
        <v>244</v>
      </c>
      <c r="Z110" s="275" t="s">
        <v>244</v>
      </c>
      <c r="AA110" s="275" t="s">
        <v>244</v>
      </c>
      <c r="AB110" s="278">
        <v>135985.64000000001</v>
      </c>
      <c r="AC110" s="275" t="s">
        <v>86</v>
      </c>
      <c r="AD110" s="275" t="s">
        <v>244</v>
      </c>
      <c r="AE110" s="278">
        <f t="shared" ref="AE110" si="17">+U110</f>
        <v>770585.28</v>
      </c>
      <c r="AF110" s="275" t="s">
        <v>244</v>
      </c>
      <c r="AG110" s="275" t="s">
        <v>244</v>
      </c>
      <c r="AH110" s="269" t="s">
        <v>581</v>
      </c>
      <c r="AI110" s="269" t="s">
        <v>682</v>
      </c>
      <c r="AJ110" s="272"/>
    </row>
    <row r="111" spans="1:36" ht="8.25" customHeight="1" x14ac:dyDescent="0.2">
      <c r="A111" s="210"/>
      <c r="B111" s="296"/>
      <c r="C111" s="299"/>
      <c r="D111" s="282"/>
      <c r="E111" s="302"/>
      <c r="F111" s="304"/>
      <c r="G111" s="307"/>
      <c r="H111" s="282"/>
      <c r="I111" s="282"/>
      <c r="J111" s="288"/>
      <c r="K111" s="288"/>
      <c r="L111" s="288"/>
      <c r="M111" s="288"/>
      <c r="N111" s="289"/>
      <c r="O111" s="291"/>
      <c r="P111" s="282"/>
      <c r="Q111" s="282"/>
      <c r="R111" s="282"/>
      <c r="S111" s="282"/>
      <c r="T111" s="285"/>
      <c r="U111" s="279"/>
      <c r="V111" s="279"/>
      <c r="W111" s="276"/>
      <c r="X111" s="276"/>
      <c r="Y111" s="276"/>
      <c r="Z111" s="276"/>
      <c r="AA111" s="276"/>
      <c r="AB111" s="279"/>
      <c r="AC111" s="276"/>
      <c r="AD111" s="276"/>
      <c r="AE111" s="279"/>
      <c r="AF111" s="276"/>
      <c r="AG111" s="276"/>
      <c r="AH111" s="270"/>
      <c r="AI111" s="270"/>
      <c r="AJ111" s="273"/>
    </row>
    <row r="112" spans="1:36" ht="72.75" thickBot="1" x14ac:dyDescent="0.25">
      <c r="A112" s="210"/>
      <c r="B112" s="297"/>
      <c r="C112" s="300"/>
      <c r="D112" s="283"/>
      <c r="E112" s="283"/>
      <c r="F112" s="305"/>
      <c r="G112" s="283"/>
      <c r="H112" s="283"/>
      <c r="I112" s="283"/>
      <c r="J112" s="254" t="s">
        <v>250</v>
      </c>
      <c r="K112" s="254" t="s">
        <v>251</v>
      </c>
      <c r="L112" s="254" t="s">
        <v>252</v>
      </c>
      <c r="M112" s="255">
        <v>6000</v>
      </c>
      <c r="N112" s="283"/>
      <c r="O112" s="292"/>
      <c r="P112" s="283"/>
      <c r="Q112" s="283"/>
      <c r="R112" s="283"/>
      <c r="S112" s="283"/>
      <c r="T112" s="286"/>
      <c r="U112" s="280"/>
      <c r="V112" s="280"/>
      <c r="W112" s="277"/>
      <c r="X112" s="277"/>
      <c r="Y112" s="277"/>
      <c r="Z112" s="277"/>
      <c r="AA112" s="277"/>
      <c r="AB112" s="280"/>
      <c r="AC112" s="277"/>
      <c r="AD112" s="277"/>
      <c r="AE112" s="280"/>
      <c r="AF112" s="277"/>
      <c r="AG112" s="277"/>
      <c r="AH112" s="271"/>
      <c r="AI112" s="271"/>
      <c r="AJ112" s="274"/>
    </row>
    <row r="113" spans="1:36" x14ac:dyDescent="0.2">
      <c r="A113" s="210"/>
      <c r="B113" s="256"/>
      <c r="C113" s="256"/>
      <c r="D113" s="256"/>
      <c r="E113" s="256"/>
      <c r="F113" s="257"/>
      <c r="G113" s="256"/>
      <c r="H113" s="256"/>
      <c r="I113" s="256"/>
      <c r="J113" s="258"/>
      <c r="K113" s="258"/>
      <c r="L113" s="258"/>
      <c r="M113" s="259"/>
      <c r="N113" s="256"/>
      <c r="O113" s="260"/>
      <c r="P113" s="256"/>
      <c r="Q113" s="256"/>
      <c r="R113" s="256"/>
      <c r="S113" s="256"/>
      <c r="T113" s="261"/>
      <c r="U113" s="262"/>
      <c r="V113" s="262"/>
      <c r="W113" s="256"/>
      <c r="X113" s="256"/>
      <c r="Y113" s="256"/>
      <c r="Z113" s="256"/>
      <c r="AA113" s="256"/>
      <c r="AB113" s="262"/>
      <c r="AC113" s="256"/>
      <c r="AD113" s="256"/>
      <c r="AE113" s="262"/>
      <c r="AF113" s="256"/>
      <c r="AG113" s="256"/>
      <c r="AH113" s="263"/>
      <c r="AI113" s="263"/>
      <c r="AJ113" s="234"/>
    </row>
    <row r="114" spans="1:36" ht="12" customHeight="1" x14ac:dyDescent="0.2">
      <c r="A114" s="210"/>
      <c r="B114" s="264" t="s">
        <v>23</v>
      </c>
      <c r="T114" s="211"/>
      <c r="U114" s="211"/>
      <c r="V114" s="266">
        <f>+SUBTOTAL(9,V6:V112)</f>
        <v>97130294.420000002</v>
      </c>
      <c r="W114" s="266"/>
      <c r="X114" s="266"/>
      <c r="Y114" s="266"/>
      <c r="Z114" s="266"/>
      <c r="AA114" s="266"/>
      <c r="AB114" s="266">
        <f t="shared" ref="AB114" si="18">+SUBTOTAL(9,AB6:AB112)</f>
        <v>17141406.419999998</v>
      </c>
      <c r="AC114" s="211"/>
    </row>
    <row r="115" spans="1:36" x14ac:dyDescent="0.2">
      <c r="A115" s="210"/>
      <c r="B115" s="264" t="s">
        <v>73</v>
      </c>
      <c r="T115" s="211"/>
      <c r="U115" s="211"/>
      <c r="V115" s="211"/>
      <c r="W115" s="211"/>
      <c r="X115" s="211"/>
      <c r="Y115" s="211"/>
      <c r="Z115" s="211"/>
      <c r="AA115" s="211"/>
      <c r="AB115" s="211"/>
      <c r="AC115" s="211"/>
    </row>
    <row r="116" spans="1:36" x14ac:dyDescent="0.2">
      <c r="A116" s="210"/>
      <c r="B116" s="264" t="s">
        <v>74</v>
      </c>
      <c r="T116" s="211"/>
      <c r="U116" s="211"/>
      <c r="V116" s="211"/>
      <c r="W116" s="211"/>
      <c r="X116" s="211"/>
      <c r="Y116" s="211"/>
      <c r="Z116" s="211"/>
      <c r="AA116" s="211"/>
      <c r="AB116" s="211"/>
      <c r="AC116" s="211"/>
    </row>
    <row r="117" spans="1:36" x14ac:dyDescent="0.2">
      <c r="A117" s="210"/>
      <c r="T117" s="211"/>
      <c r="U117" s="211"/>
      <c r="V117" s="211"/>
      <c r="W117" s="211"/>
      <c r="X117" s="211"/>
      <c r="Y117" s="211"/>
      <c r="Z117" s="211"/>
      <c r="AA117" s="211"/>
      <c r="AB117" s="211"/>
      <c r="AC117" s="211"/>
    </row>
    <row r="118" spans="1:36" x14ac:dyDescent="0.2">
      <c r="A118" s="210"/>
      <c r="T118" s="211"/>
      <c r="U118" s="211"/>
      <c r="V118" s="211"/>
      <c r="W118" s="211"/>
      <c r="X118" s="211"/>
      <c r="Y118" s="211"/>
      <c r="Z118" s="211"/>
      <c r="AA118" s="211"/>
      <c r="AB118" s="211"/>
      <c r="AC118" s="211"/>
    </row>
    <row r="119" spans="1:36" x14ac:dyDescent="0.2">
      <c r="A119" s="210"/>
      <c r="T119" s="211"/>
      <c r="U119" s="211"/>
      <c r="V119" s="211"/>
      <c r="W119" s="211"/>
      <c r="X119" s="211"/>
      <c r="Y119" s="211"/>
      <c r="Z119" s="211"/>
      <c r="AA119" s="211"/>
      <c r="AB119" s="211"/>
      <c r="AC119" s="211"/>
    </row>
    <row r="120" spans="1:36" x14ac:dyDescent="0.2">
      <c r="A120" s="210"/>
      <c r="B120" s="264" t="s">
        <v>24</v>
      </c>
      <c r="T120" s="211"/>
      <c r="U120" s="211"/>
      <c r="V120" s="211"/>
      <c r="W120" s="211"/>
      <c r="X120" s="211"/>
      <c r="Y120" s="211"/>
      <c r="Z120" s="211"/>
      <c r="AA120" s="211"/>
      <c r="AB120" s="211"/>
      <c r="AC120" s="211"/>
    </row>
    <row r="121" spans="1:36" x14ac:dyDescent="0.2">
      <c r="T121" s="211"/>
      <c r="U121" s="211"/>
      <c r="V121" s="211"/>
      <c r="W121" s="211"/>
      <c r="X121" s="211"/>
      <c r="Y121" s="211"/>
      <c r="Z121" s="211"/>
      <c r="AA121" s="211"/>
      <c r="AB121" s="211"/>
      <c r="AC121" s="211"/>
    </row>
    <row r="122" spans="1:36" x14ac:dyDescent="0.2">
      <c r="T122" s="211"/>
      <c r="U122" s="211"/>
      <c r="V122" s="211"/>
      <c r="W122" s="211"/>
      <c r="X122" s="211"/>
      <c r="Y122" s="211"/>
      <c r="Z122" s="211"/>
      <c r="AA122" s="211"/>
      <c r="AB122" s="211"/>
      <c r="AC122" s="211"/>
    </row>
    <row r="123" spans="1:36" x14ac:dyDescent="0.2">
      <c r="T123" s="211"/>
      <c r="U123" s="211"/>
      <c r="V123" s="211"/>
      <c r="W123" s="211"/>
      <c r="X123" s="211"/>
      <c r="Y123" s="211"/>
      <c r="Z123" s="211"/>
      <c r="AA123" s="211"/>
      <c r="AB123" s="211"/>
      <c r="AC123" s="211"/>
    </row>
    <row r="124" spans="1:36" x14ac:dyDescent="0.2">
      <c r="T124" s="211"/>
      <c r="U124" s="211"/>
      <c r="V124" s="211"/>
      <c r="W124" s="211"/>
      <c r="X124" s="211"/>
      <c r="Y124" s="211"/>
      <c r="Z124" s="211"/>
      <c r="AA124" s="211"/>
      <c r="AB124" s="211"/>
      <c r="AC124" s="211"/>
    </row>
    <row r="125" spans="1:36" x14ac:dyDescent="0.2">
      <c r="T125" s="211"/>
      <c r="U125" s="211"/>
      <c r="V125" s="211"/>
      <c r="W125" s="211"/>
      <c r="X125" s="211"/>
      <c r="Y125" s="211"/>
      <c r="Z125" s="211"/>
      <c r="AA125" s="211"/>
      <c r="AB125" s="211"/>
      <c r="AC125" s="211"/>
    </row>
    <row r="126" spans="1:36" x14ac:dyDescent="0.2">
      <c r="T126" s="211"/>
      <c r="U126" s="211"/>
      <c r="V126" s="211"/>
      <c r="W126" s="211"/>
      <c r="X126" s="211"/>
      <c r="Y126" s="211"/>
      <c r="Z126" s="211"/>
      <c r="AA126" s="211"/>
      <c r="AB126" s="211"/>
      <c r="AC126" s="211"/>
    </row>
    <row r="127" spans="1:36" x14ac:dyDescent="0.2">
      <c r="T127" s="211"/>
      <c r="U127" s="211"/>
      <c r="V127" s="211"/>
      <c r="W127" s="211"/>
      <c r="X127" s="211"/>
      <c r="Y127" s="211"/>
      <c r="Z127" s="211"/>
      <c r="AA127" s="211"/>
      <c r="AB127" s="211"/>
      <c r="AC127" s="211"/>
    </row>
    <row r="128" spans="1:36" x14ac:dyDescent="0.2">
      <c r="T128" s="211"/>
      <c r="U128" s="211"/>
      <c r="V128" s="211"/>
      <c r="W128" s="211"/>
      <c r="X128" s="211"/>
      <c r="Y128" s="211"/>
      <c r="Z128" s="211"/>
      <c r="AA128" s="211"/>
      <c r="AB128" s="211"/>
      <c r="AC128" s="211"/>
    </row>
    <row r="129" spans="20:29" x14ac:dyDescent="0.2">
      <c r="T129" s="211"/>
      <c r="U129" s="211"/>
      <c r="V129" s="211"/>
      <c r="W129" s="211"/>
      <c r="X129" s="211"/>
      <c r="Y129" s="211"/>
      <c r="Z129" s="211"/>
      <c r="AA129" s="211"/>
      <c r="AB129" s="211"/>
      <c r="AC129" s="211"/>
    </row>
    <row r="130" spans="20:29" x14ac:dyDescent="0.2">
      <c r="T130" s="211"/>
      <c r="U130" s="211"/>
      <c r="V130" s="211"/>
      <c r="W130" s="211"/>
      <c r="X130" s="211"/>
      <c r="Y130" s="211"/>
      <c r="Z130" s="211"/>
      <c r="AA130" s="211"/>
      <c r="AB130" s="211"/>
      <c r="AC130" s="211"/>
    </row>
    <row r="131" spans="20:29" x14ac:dyDescent="0.2">
      <c r="T131" s="211"/>
      <c r="U131" s="211"/>
      <c r="V131" s="211"/>
      <c r="W131" s="211"/>
      <c r="X131" s="211"/>
      <c r="Y131" s="211"/>
      <c r="Z131" s="211"/>
      <c r="AA131" s="211"/>
      <c r="AB131" s="211"/>
      <c r="AC131" s="211"/>
    </row>
    <row r="132" spans="20:29" x14ac:dyDescent="0.2">
      <c r="T132" s="211"/>
      <c r="U132" s="211"/>
      <c r="V132" s="211"/>
      <c r="W132" s="211"/>
      <c r="X132" s="211"/>
      <c r="Y132" s="211"/>
      <c r="Z132" s="211"/>
      <c r="AA132" s="211"/>
      <c r="AB132" s="211"/>
      <c r="AC132" s="211"/>
    </row>
    <row r="133" spans="20:29" x14ac:dyDescent="0.2">
      <c r="T133" s="211"/>
      <c r="U133" s="211"/>
      <c r="V133" s="211"/>
      <c r="W133" s="211"/>
      <c r="X133" s="211"/>
      <c r="Y133" s="211"/>
      <c r="Z133" s="211"/>
      <c r="AA133" s="211"/>
      <c r="AB133" s="211"/>
      <c r="AC133" s="211"/>
    </row>
    <row r="134" spans="20:29" x14ac:dyDescent="0.2">
      <c r="T134" s="211"/>
      <c r="U134" s="211"/>
      <c r="V134" s="211"/>
      <c r="W134" s="211"/>
      <c r="X134" s="211"/>
      <c r="Y134" s="211"/>
      <c r="Z134" s="211"/>
      <c r="AA134" s="211"/>
      <c r="AB134" s="211"/>
      <c r="AC134" s="211"/>
    </row>
    <row r="135" spans="20:29" x14ac:dyDescent="0.2">
      <c r="T135" s="211"/>
      <c r="U135" s="211"/>
      <c r="V135" s="211"/>
      <c r="W135" s="211"/>
      <c r="X135" s="211"/>
      <c r="Y135" s="211"/>
      <c r="Z135" s="211"/>
      <c r="AA135" s="211"/>
      <c r="AB135" s="211"/>
      <c r="AC135" s="211"/>
    </row>
    <row r="136" spans="20:29" x14ac:dyDescent="0.2">
      <c r="T136" s="211"/>
      <c r="U136" s="211"/>
      <c r="V136" s="211"/>
      <c r="W136" s="211"/>
      <c r="X136" s="211"/>
      <c r="Y136" s="211"/>
      <c r="Z136" s="211"/>
      <c r="AA136" s="211"/>
      <c r="AB136" s="211"/>
      <c r="AC136" s="211"/>
    </row>
    <row r="137" spans="20:29" x14ac:dyDescent="0.2">
      <c r="T137" s="211"/>
      <c r="U137" s="211"/>
      <c r="V137" s="211"/>
      <c r="W137" s="211"/>
      <c r="X137" s="211"/>
      <c r="Y137" s="211"/>
      <c r="Z137" s="211"/>
      <c r="AA137" s="211"/>
      <c r="AB137" s="211"/>
      <c r="AC137" s="211"/>
    </row>
    <row r="138" spans="20:29" x14ac:dyDescent="0.2">
      <c r="T138" s="211"/>
      <c r="U138" s="211"/>
      <c r="V138" s="211"/>
      <c r="W138" s="211"/>
      <c r="X138" s="211"/>
      <c r="Y138" s="211"/>
      <c r="Z138" s="211"/>
      <c r="AA138" s="211"/>
      <c r="AB138" s="211"/>
      <c r="AC138" s="211"/>
    </row>
    <row r="139" spans="20:29" x14ac:dyDescent="0.2">
      <c r="T139" s="211"/>
      <c r="U139" s="211"/>
      <c r="V139" s="211"/>
      <c r="W139" s="211"/>
      <c r="X139" s="211"/>
      <c r="Y139" s="211"/>
      <c r="Z139" s="211"/>
      <c r="AA139" s="211"/>
      <c r="AB139" s="211"/>
      <c r="AC139" s="211"/>
    </row>
    <row r="140" spans="20:29" x14ac:dyDescent="0.2">
      <c r="T140" s="211"/>
      <c r="U140" s="211"/>
      <c r="V140" s="211"/>
      <c r="W140" s="211"/>
      <c r="X140" s="211"/>
      <c r="Y140" s="211"/>
      <c r="Z140" s="211"/>
      <c r="AA140" s="211"/>
      <c r="AB140" s="211"/>
      <c r="AC140" s="211"/>
    </row>
    <row r="141" spans="20:29" x14ac:dyDescent="0.2">
      <c r="T141" s="211"/>
      <c r="U141" s="211"/>
      <c r="V141" s="211"/>
      <c r="W141" s="211"/>
      <c r="X141" s="211"/>
      <c r="Y141" s="211"/>
      <c r="Z141" s="211"/>
      <c r="AA141" s="211"/>
      <c r="AB141" s="211"/>
      <c r="AC141" s="211"/>
    </row>
    <row r="142" spans="20:29" x14ac:dyDescent="0.2">
      <c r="T142" s="211"/>
      <c r="U142" s="211"/>
      <c r="V142" s="211"/>
      <c r="W142" s="211"/>
      <c r="X142" s="211"/>
      <c r="Y142" s="211"/>
      <c r="Z142" s="211"/>
      <c r="AA142" s="211"/>
      <c r="AB142" s="211"/>
      <c r="AC142" s="211"/>
    </row>
    <row r="143" spans="20:29" x14ac:dyDescent="0.2">
      <c r="T143" s="211"/>
      <c r="U143" s="211"/>
      <c r="V143" s="211"/>
      <c r="W143" s="211"/>
      <c r="X143" s="211"/>
      <c r="Y143" s="211"/>
      <c r="Z143" s="211"/>
      <c r="AA143" s="211"/>
      <c r="AB143" s="211"/>
      <c r="AC143" s="211"/>
    </row>
    <row r="144" spans="20:29" x14ac:dyDescent="0.2">
      <c r="T144" s="211"/>
      <c r="U144" s="211"/>
      <c r="V144" s="211"/>
      <c r="W144" s="211"/>
      <c r="X144" s="211"/>
      <c r="Y144" s="211"/>
      <c r="Z144" s="211"/>
      <c r="AA144" s="211"/>
      <c r="AB144" s="211"/>
      <c r="AC144" s="211"/>
    </row>
    <row r="145" spans="20:29" x14ac:dyDescent="0.2">
      <c r="T145" s="211"/>
      <c r="U145" s="211"/>
      <c r="V145" s="211"/>
      <c r="W145" s="211"/>
      <c r="X145" s="211"/>
      <c r="Y145" s="211"/>
      <c r="Z145" s="211"/>
      <c r="AA145" s="211"/>
      <c r="AB145" s="211"/>
      <c r="AC145" s="211"/>
    </row>
    <row r="146" spans="20:29" x14ac:dyDescent="0.2">
      <c r="T146" s="211"/>
      <c r="U146" s="211"/>
      <c r="V146" s="211"/>
      <c r="W146" s="211"/>
      <c r="X146" s="211"/>
      <c r="Y146" s="211"/>
      <c r="Z146" s="211"/>
      <c r="AA146" s="211"/>
      <c r="AB146" s="211"/>
      <c r="AC146" s="211"/>
    </row>
    <row r="147" spans="20:29" x14ac:dyDescent="0.2">
      <c r="T147" s="211"/>
      <c r="U147" s="211"/>
      <c r="V147" s="211"/>
      <c r="W147" s="211"/>
      <c r="X147" s="211"/>
      <c r="Y147" s="211"/>
      <c r="Z147" s="211"/>
      <c r="AA147" s="211"/>
      <c r="AB147" s="211"/>
      <c r="AC147" s="211"/>
    </row>
    <row r="148" spans="20:29" x14ac:dyDescent="0.2">
      <c r="T148" s="211"/>
      <c r="U148" s="211"/>
      <c r="V148" s="211"/>
      <c r="W148" s="211"/>
      <c r="X148" s="211"/>
      <c r="Y148" s="211"/>
      <c r="Z148" s="211"/>
      <c r="AA148" s="211"/>
      <c r="AB148" s="211"/>
      <c r="AC148" s="211"/>
    </row>
    <row r="149" spans="20:29" x14ac:dyDescent="0.2">
      <c r="T149" s="211"/>
      <c r="U149" s="211"/>
      <c r="V149" s="211"/>
      <c r="W149" s="211"/>
      <c r="X149" s="211"/>
      <c r="Y149" s="211"/>
      <c r="Z149" s="211"/>
      <c r="AA149" s="211"/>
      <c r="AB149" s="211"/>
      <c r="AC149" s="211"/>
    </row>
    <row r="150" spans="20:29" x14ac:dyDescent="0.2">
      <c r="T150" s="211"/>
      <c r="U150" s="211"/>
      <c r="V150" s="211"/>
      <c r="W150" s="211"/>
      <c r="X150" s="211"/>
      <c r="Y150" s="211"/>
      <c r="Z150" s="211"/>
      <c r="AA150" s="211"/>
      <c r="AB150" s="211"/>
      <c r="AC150" s="211"/>
    </row>
    <row r="151" spans="20:29" x14ac:dyDescent="0.2">
      <c r="T151" s="211"/>
      <c r="U151" s="211"/>
      <c r="V151" s="211"/>
      <c r="W151" s="211"/>
      <c r="X151" s="211"/>
      <c r="Y151" s="211"/>
      <c r="Z151" s="211"/>
      <c r="AA151" s="211"/>
      <c r="AB151" s="211"/>
      <c r="AC151" s="211"/>
    </row>
    <row r="152" spans="20:29" x14ac:dyDescent="0.2">
      <c r="T152" s="211"/>
      <c r="U152" s="211"/>
      <c r="V152" s="211"/>
      <c r="W152" s="211"/>
      <c r="X152" s="211"/>
      <c r="Y152" s="211"/>
      <c r="Z152" s="211"/>
      <c r="AA152" s="211"/>
      <c r="AB152" s="211"/>
      <c r="AC152" s="211"/>
    </row>
    <row r="153" spans="20:29" x14ac:dyDescent="0.2">
      <c r="T153" s="211"/>
      <c r="U153" s="211"/>
      <c r="V153" s="211"/>
      <c r="W153" s="211"/>
      <c r="X153" s="211"/>
      <c r="Y153" s="211"/>
      <c r="Z153" s="211"/>
      <c r="AA153" s="211"/>
      <c r="AB153" s="211"/>
      <c r="AC153" s="211"/>
    </row>
    <row r="154" spans="20:29" x14ac:dyDescent="0.2">
      <c r="T154" s="211"/>
      <c r="U154" s="211"/>
      <c r="V154" s="211"/>
      <c r="W154" s="211"/>
      <c r="X154" s="211"/>
      <c r="Y154" s="211"/>
      <c r="Z154" s="211"/>
      <c r="AA154" s="211"/>
      <c r="AB154" s="211"/>
      <c r="AC154" s="211"/>
    </row>
    <row r="155" spans="20:29" x14ac:dyDescent="0.2">
      <c r="T155" s="211"/>
      <c r="U155" s="211"/>
      <c r="V155" s="211"/>
      <c r="W155" s="211"/>
      <c r="X155" s="211"/>
      <c r="Y155" s="211"/>
      <c r="Z155" s="211"/>
      <c r="AA155" s="211"/>
      <c r="AB155" s="211"/>
      <c r="AC155" s="211"/>
    </row>
    <row r="156" spans="20:29" x14ac:dyDescent="0.2">
      <c r="T156" s="211"/>
      <c r="U156" s="211"/>
      <c r="V156" s="211"/>
      <c r="W156" s="211"/>
      <c r="X156" s="211"/>
      <c r="Y156" s="211"/>
      <c r="Z156" s="211"/>
      <c r="AA156" s="211"/>
      <c r="AB156" s="211"/>
      <c r="AC156" s="211"/>
    </row>
    <row r="157" spans="20:29" x14ac:dyDescent="0.2">
      <c r="T157" s="211"/>
      <c r="U157" s="211"/>
      <c r="V157" s="211"/>
      <c r="W157" s="211"/>
      <c r="X157" s="211"/>
      <c r="Y157" s="211"/>
      <c r="Z157" s="211"/>
      <c r="AA157" s="211"/>
      <c r="AB157" s="211"/>
      <c r="AC157" s="211"/>
    </row>
    <row r="158" spans="20:29" x14ac:dyDescent="0.2">
      <c r="T158" s="211"/>
      <c r="U158" s="211"/>
      <c r="V158" s="211"/>
      <c r="W158" s="211"/>
      <c r="X158" s="211"/>
      <c r="Y158" s="211"/>
      <c r="Z158" s="211"/>
      <c r="AA158" s="211"/>
      <c r="AB158" s="211"/>
      <c r="AC158" s="211"/>
    </row>
    <row r="159" spans="20:29" x14ac:dyDescent="0.2">
      <c r="T159" s="211"/>
      <c r="U159" s="211"/>
      <c r="V159" s="211"/>
      <c r="W159" s="211"/>
      <c r="X159" s="211"/>
      <c r="Y159" s="211"/>
      <c r="Z159" s="211"/>
      <c r="AA159" s="211"/>
      <c r="AB159" s="211"/>
      <c r="AC159" s="211"/>
    </row>
    <row r="160" spans="20:29" x14ac:dyDescent="0.2">
      <c r="T160" s="211"/>
      <c r="U160" s="211"/>
      <c r="V160" s="211"/>
      <c r="W160" s="211"/>
      <c r="X160" s="211"/>
      <c r="Y160" s="211"/>
      <c r="Z160" s="211"/>
      <c r="AA160" s="211"/>
      <c r="AB160" s="211"/>
      <c r="AC160" s="211"/>
    </row>
    <row r="161" spans="20:29" x14ac:dyDescent="0.2">
      <c r="T161" s="211"/>
      <c r="U161" s="211"/>
      <c r="V161" s="211"/>
      <c r="W161" s="211"/>
      <c r="X161" s="211"/>
      <c r="Y161" s="211"/>
      <c r="Z161" s="211"/>
      <c r="AA161" s="211"/>
      <c r="AB161" s="211"/>
      <c r="AC161" s="211"/>
    </row>
    <row r="162" spans="20:29" x14ac:dyDescent="0.2">
      <c r="T162" s="211"/>
      <c r="U162" s="211"/>
      <c r="V162" s="211"/>
      <c r="W162" s="211"/>
      <c r="X162" s="211"/>
      <c r="Y162" s="211"/>
      <c r="Z162" s="211"/>
      <c r="AA162" s="211"/>
      <c r="AB162" s="211"/>
      <c r="AC162" s="211"/>
    </row>
    <row r="163" spans="20:29" x14ac:dyDescent="0.2">
      <c r="T163" s="211"/>
      <c r="U163" s="211"/>
      <c r="V163" s="211"/>
      <c r="W163" s="211"/>
      <c r="X163" s="211"/>
      <c r="Y163" s="211"/>
      <c r="Z163" s="211"/>
      <c r="AA163" s="211"/>
      <c r="AB163" s="211"/>
      <c r="AC163" s="211"/>
    </row>
    <row r="164" spans="20:29" x14ac:dyDescent="0.2">
      <c r="T164" s="211"/>
      <c r="U164" s="211"/>
      <c r="V164" s="211"/>
      <c r="W164" s="211"/>
      <c r="X164" s="211"/>
      <c r="Y164" s="211"/>
      <c r="Z164" s="211"/>
      <c r="AA164" s="211"/>
      <c r="AB164" s="211"/>
      <c r="AC164" s="211"/>
    </row>
    <row r="165" spans="20:29" x14ac:dyDescent="0.2">
      <c r="T165" s="211"/>
      <c r="U165" s="211"/>
      <c r="V165" s="211"/>
      <c r="W165" s="211"/>
      <c r="X165" s="211"/>
      <c r="Y165" s="211"/>
      <c r="Z165" s="211"/>
      <c r="AA165" s="211"/>
      <c r="AB165" s="211"/>
      <c r="AC165" s="211"/>
    </row>
    <row r="166" spans="20:29" x14ac:dyDescent="0.2">
      <c r="T166" s="211"/>
      <c r="U166" s="211"/>
      <c r="V166" s="211"/>
      <c r="W166" s="211"/>
      <c r="X166" s="211"/>
      <c r="Y166" s="211"/>
      <c r="Z166" s="211"/>
      <c r="AA166" s="211"/>
      <c r="AB166" s="211"/>
      <c r="AC166" s="211"/>
    </row>
    <row r="167" spans="20:29" x14ac:dyDescent="0.2">
      <c r="T167" s="211"/>
      <c r="U167" s="211"/>
      <c r="V167" s="211"/>
      <c r="W167" s="211"/>
      <c r="X167" s="211"/>
      <c r="Y167" s="211"/>
      <c r="Z167" s="211"/>
      <c r="AA167" s="211"/>
      <c r="AB167" s="211"/>
      <c r="AC167" s="211"/>
    </row>
    <row r="168" spans="20:29" x14ac:dyDescent="0.2">
      <c r="T168" s="211"/>
      <c r="U168" s="211"/>
      <c r="V168" s="211"/>
      <c r="W168" s="211"/>
      <c r="X168" s="211"/>
      <c r="Y168" s="211"/>
      <c r="Z168" s="211"/>
      <c r="AA168" s="211"/>
      <c r="AB168" s="211"/>
      <c r="AC168" s="211"/>
    </row>
    <row r="169" spans="20:29" x14ac:dyDescent="0.2">
      <c r="T169" s="211"/>
      <c r="U169" s="211"/>
      <c r="V169" s="211"/>
      <c r="W169" s="211"/>
      <c r="X169" s="211"/>
      <c r="Y169" s="211"/>
      <c r="Z169" s="211"/>
      <c r="AA169" s="211"/>
      <c r="AB169" s="211"/>
      <c r="AC169" s="211"/>
    </row>
    <row r="170" spans="20:29" x14ac:dyDescent="0.2">
      <c r="T170" s="211"/>
      <c r="U170" s="211"/>
      <c r="V170" s="211"/>
      <c r="W170" s="211"/>
      <c r="X170" s="211"/>
      <c r="Y170" s="211"/>
      <c r="Z170" s="211"/>
      <c r="AA170" s="211"/>
      <c r="AB170" s="211"/>
      <c r="AC170" s="211"/>
    </row>
    <row r="171" spans="20:29" x14ac:dyDescent="0.2">
      <c r="T171" s="211"/>
      <c r="U171" s="211"/>
      <c r="V171" s="211"/>
      <c r="W171" s="211"/>
      <c r="X171" s="211"/>
      <c r="Y171" s="211"/>
      <c r="Z171" s="211"/>
      <c r="AA171" s="211"/>
      <c r="AB171" s="211"/>
      <c r="AC171" s="211"/>
    </row>
  </sheetData>
  <autoFilter ref="B3:AJ107" xr:uid="{A2FB6ED2-5E29-407A-8239-E417483B5559}">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885">
    <mergeCell ref="B1:AI1"/>
    <mergeCell ref="B3:B4"/>
    <mergeCell ref="C3:C4"/>
    <mergeCell ref="D3:D4"/>
    <mergeCell ref="E3:E4"/>
    <mergeCell ref="F3:F4"/>
    <mergeCell ref="G3:G4"/>
    <mergeCell ref="H3:H4"/>
    <mergeCell ref="I3:I4"/>
    <mergeCell ref="J3:M3"/>
    <mergeCell ref="AG3:AG4"/>
    <mergeCell ref="AH3:AH4"/>
    <mergeCell ref="AI3:AI4"/>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I7:I9"/>
    <mergeCell ref="N7:N9"/>
    <mergeCell ref="O7:O9"/>
    <mergeCell ref="P7:P9"/>
    <mergeCell ref="Q7:Q9"/>
    <mergeCell ref="AJ7:AJ9"/>
    <mergeCell ref="B10:B19"/>
    <mergeCell ref="C10:C19"/>
    <mergeCell ref="D10:D12"/>
    <mergeCell ref="E10:E12"/>
    <mergeCell ref="F10:F12"/>
    <mergeCell ref="G10:G12"/>
    <mergeCell ref="H10:H19"/>
    <mergeCell ref="I10:I19"/>
    <mergeCell ref="N10:N19"/>
    <mergeCell ref="AD7:AD9"/>
    <mergeCell ref="AE7:AE9"/>
    <mergeCell ref="AF7:AF9"/>
    <mergeCell ref="AG7:AG9"/>
    <mergeCell ref="AH7:AH9"/>
    <mergeCell ref="AI7:AI9"/>
    <mergeCell ref="X7:X9"/>
    <mergeCell ref="Y7:Y9"/>
    <mergeCell ref="Z7:Z9"/>
    <mergeCell ref="AA7:AA9"/>
    <mergeCell ref="AB7:AB9"/>
    <mergeCell ref="AC7:AC9"/>
    <mergeCell ref="R7:R9"/>
    <mergeCell ref="S7:S9"/>
    <mergeCell ref="AG10:AG12"/>
    <mergeCell ref="AH10:AH19"/>
    <mergeCell ref="AI10:AI19"/>
    <mergeCell ref="AJ10:AJ19"/>
    <mergeCell ref="D13:D15"/>
    <mergeCell ref="E13:E15"/>
    <mergeCell ref="F13:F16"/>
    <mergeCell ref="G13:G15"/>
    <mergeCell ref="U13:U16"/>
    <mergeCell ref="V13:V16"/>
    <mergeCell ref="AA10:AA12"/>
    <mergeCell ref="AB10:AB12"/>
    <mergeCell ref="AC10:AC12"/>
    <mergeCell ref="AD10:AD12"/>
    <mergeCell ref="AE10:AE12"/>
    <mergeCell ref="AF10:AF12"/>
    <mergeCell ref="U10:U12"/>
    <mergeCell ref="V10:V12"/>
    <mergeCell ref="W10:W12"/>
    <mergeCell ref="X10:X12"/>
    <mergeCell ref="Y10:Y12"/>
    <mergeCell ref="Z10:Z12"/>
    <mergeCell ref="O10:O19"/>
    <mergeCell ref="P10:P19"/>
    <mergeCell ref="AC13:AC16"/>
    <mergeCell ref="AD13:AD16"/>
    <mergeCell ref="AE13:AE16"/>
    <mergeCell ref="AF13:AF16"/>
    <mergeCell ref="AG13:AG16"/>
    <mergeCell ref="D17:D19"/>
    <mergeCell ref="E17:E19"/>
    <mergeCell ref="F17:F19"/>
    <mergeCell ref="G17:G19"/>
    <mergeCell ref="U17:U19"/>
    <mergeCell ref="W13:W16"/>
    <mergeCell ref="X13:X16"/>
    <mergeCell ref="Y13:Y16"/>
    <mergeCell ref="Z13:Z16"/>
    <mergeCell ref="AA13:AA16"/>
    <mergeCell ref="AB13:AB16"/>
    <mergeCell ref="Q10:Q19"/>
    <mergeCell ref="R10:R19"/>
    <mergeCell ref="S10:S19"/>
    <mergeCell ref="T10:T19"/>
    <mergeCell ref="AE17:AE19"/>
    <mergeCell ref="AF17:AF19"/>
    <mergeCell ref="AG17:AG19"/>
    <mergeCell ref="V17:V19"/>
    <mergeCell ref="W17:W19"/>
    <mergeCell ref="X17:X19"/>
    <mergeCell ref="Y17:Y19"/>
    <mergeCell ref="Z17:Z19"/>
    <mergeCell ref="AA17:AA19"/>
    <mergeCell ref="B20:B22"/>
    <mergeCell ref="C20:C22"/>
    <mergeCell ref="D20:D22"/>
    <mergeCell ref="E20:E22"/>
    <mergeCell ref="F20:F22"/>
    <mergeCell ref="G20:G22"/>
    <mergeCell ref="AB17:AB19"/>
    <mergeCell ref="AC17:AC19"/>
    <mergeCell ref="AD17:AD19"/>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Q23:Q24"/>
    <mergeCell ref="R23:R24"/>
    <mergeCell ref="S23:S24"/>
    <mergeCell ref="T23:T24"/>
    <mergeCell ref="AJ20:AJ22"/>
    <mergeCell ref="B23:B24"/>
    <mergeCell ref="C23:C24"/>
    <mergeCell ref="D23:D24"/>
    <mergeCell ref="E23:E24"/>
    <mergeCell ref="F23:F24"/>
    <mergeCell ref="G23:G24"/>
    <mergeCell ref="H23:H24"/>
    <mergeCell ref="I23:I24"/>
    <mergeCell ref="N23:N24"/>
    <mergeCell ref="AD20:AD22"/>
    <mergeCell ref="AE20:AE22"/>
    <mergeCell ref="AF20:AF22"/>
    <mergeCell ref="AG20:AG22"/>
    <mergeCell ref="AH20:AH22"/>
    <mergeCell ref="AI20:AI22"/>
    <mergeCell ref="X20:X22"/>
    <mergeCell ref="Y20:Y22"/>
    <mergeCell ref="Z20:Z22"/>
    <mergeCell ref="AA20:AA22"/>
    <mergeCell ref="AG23:AG24"/>
    <mergeCell ref="AH23:AH24"/>
    <mergeCell ref="AI23:AI24"/>
    <mergeCell ref="AJ23:AJ24"/>
    <mergeCell ref="B25:B27"/>
    <mergeCell ref="C25:C27"/>
    <mergeCell ref="D25:D27"/>
    <mergeCell ref="E25:E27"/>
    <mergeCell ref="F25:F27"/>
    <mergeCell ref="G25:G27"/>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T25:T27"/>
    <mergeCell ref="U25:U27"/>
    <mergeCell ref="V25:V27"/>
    <mergeCell ref="W25:W27"/>
    <mergeCell ref="H25:H27"/>
    <mergeCell ref="I25:I27"/>
    <mergeCell ref="N25:N27"/>
    <mergeCell ref="O25:O27"/>
    <mergeCell ref="P25:P27"/>
    <mergeCell ref="Q25:Q27"/>
    <mergeCell ref="AJ25:AJ27"/>
    <mergeCell ref="B28:B33"/>
    <mergeCell ref="C28:C33"/>
    <mergeCell ref="D28:D33"/>
    <mergeCell ref="E28:E33"/>
    <mergeCell ref="F28:F33"/>
    <mergeCell ref="G28:G33"/>
    <mergeCell ref="H28:H33"/>
    <mergeCell ref="I28:I33"/>
    <mergeCell ref="N28:N33"/>
    <mergeCell ref="AD25:AD27"/>
    <mergeCell ref="AE25:AE27"/>
    <mergeCell ref="AF25:AF27"/>
    <mergeCell ref="AG25:AG27"/>
    <mergeCell ref="AH25:AH27"/>
    <mergeCell ref="AI25:AI27"/>
    <mergeCell ref="X25:X27"/>
    <mergeCell ref="Y25:Y27"/>
    <mergeCell ref="Z25:Z27"/>
    <mergeCell ref="AA25:AA27"/>
    <mergeCell ref="AB25:AB27"/>
    <mergeCell ref="AC25:AC27"/>
    <mergeCell ref="R25:R27"/>
    <mergeCell ref="S25:S27"/>
    <mergeCell ref="AJ28:AJ33"/>
    <mergeCell ref="J30:J33"/>
    <mergeCell ref="K30:K33"/>
    <mergeCell ref="L30:L33"/>
    <mergeCell ref="M30:M33"/>
    <mergeCell ref="AA28:AA33"/>
    <mergeCell ref="AB28:AB33"/>
    <mergeCell ref="AC28:AC33"/>
    <mergeCell ref="AD28:AD33"/>
    <mergeCell ref="AE28:AE33"/>
    <mergeCell ref="AF28:AF33"/>
    <mergeCell ref="U28:U33"/>
    <mergeCell ref="V28:V33"/>
    <mergeCell ref="W28:W33"/>
    <mergeCell ref="X28:X33"/>
    <mergeCell ref="Y28:Y33"/>
    <mergeCell ref="Z28:Z33"/>
    <mergeCell ref="O28:O33"/>
    <mergeCell ref="P28:P33"/>
    <mergeCell ref="Q28:Q33"/>
    <mergeCell ref="R28:R33"/>
    <mergeCell ref="S28:S33"/>
    <mergeCell ref="T28:T33"/>
    <mergeCell ref="B34:B37"/>
    <mergeCell ref="C34:C37"/>
    <mergeCell ref="D34:D37"/>
    <mergeCell ref="E34:E37"/>
    <mergeCell ref="F34:F37"/>
    <mergeCell ref="G34:G37"/>
    <mergeCell ref="AG28:AG33"/>
    <mergeCell ref="AH28:AH33"/>
    <mergeCell ref="AI28:AI33"/>
    <mergeCell ref="T34:T37"/>
    <mergeCell ref="U34:U37"/>
    <mergeCell ref="V34:V37"/>
    <mergeCell ref="W34:W37"/>
    <mergeCell ref="H34:H37"/>
    <mergeCell ref="I34:I37"/>
    <mergeCell ref="N34:N37"/>
    <mergeCell ref="O34:O37"/>
    <mergeCell ref="P34:P37"/>
    <mergeCell ref="Q34:Q37"/>
    <mergeCell ref="AJ34:AJ37"/>
    <mergeCell ref="J35:J37"/>
    <mergeCell ref="K35:K37"/>
    <mergeCell ref="L35:L37"/>
    <mergeCell ref="M35:M37"/>
    <mergeCell ref="B38:B39"/>
    <mergeCell ref="C38:C39"/>
    <mergeCell ref="D38:D39"/>
    <mergeCell ref="E38:E39"/>
    <mergeCell ref="F38:F39"/>
    <mergeCell ref="AD34:AD37"/>
    <mergeCell ref="AE34:AE37"/>
    <mergeCell ref="AF34:AF37"/>
    <mergeCell ref="AG34:AG37"/>
    <mergeCell ref="AH34:AH37"/>
    <mergeCell ref="AI34:AI37"/>
    <mergeCell ref="X34:X37"/>
    <mergeCell ref="Y34:Y37"/>
    <mergeCell ref="Z34:Z37"/>
    <mergeCell ref="AA34:AA37"/>
    <mergeCell ref="AB34:AB37"/>
    <mergeCell ref="AC34:AC37"/>
    <mergeCell ref="R34:R37"/>
    <mergeCell ref="S34:S37"/>
    <mergeCell ref="AA38:AA39"/>
    <mergeCell ref="AB38:AB39"/>
    <mergeCell ref="Q38:Q39"/>
    <mergeCell ref="R38:R39"/>
    <mergeCell ref="S38:S39"/>
    <mergeCell ref="T38:T39"/>
    <mergeCell ref="U38:U39"/>
    <mergeCell ref="V38:V39"/>
    <mergeCell ref="G38:G39"/>
    <mergeCell ref="H38:H39"/>
    <mergeCell ref="I38:I39"/>
    <mergeCell ref="N38:N39"/>
    <mergeCell ref="O38:O39"/>
    <mergeCell ref="P38:P39"/>
    <mergeCell ref="P40:P41"/>
    <mergeCell ref="Q40:Q41"/>
    <mergeCell ref="R40:R41"/>
    <mergeCell ref="S40:S41"/>
    <mergeCell ref="AI38:AI39"/>
    <mergeCell ref="AJ38:AJ39"/>
    <mergeCell ref="B40:B41"/>
    <mergeCell ref="C40:C41"/>
    <mergeCell ref="D40:D41"/>
    <mergeCell ref="E40:E41"/>
    <mergeCell ref="F40:F41"/>
    <mergeCell ref="G40:G41"/>
    <mergeCell ref="H40:H41"/>
    <mergeCell ref="I40:I41"/>
    <mergeCell ref="AC38:AC39"/>
    <mergeCell ref="AD38:AD39"/>
    <mergeCell ref="AE38:AE39"/>
    <mergeCell ref="AF38:AF39"/>
    <mergeCell ref="AG38:AG39"/>
    <mergeCell ref="AH38:AH39"/>
    <mergeCell ref="W38:W39"/>
    <mergeCell ref="X38:X39"/>
    <mergeCell ref="Y38:Y39"/>
    <mergeCell ref="Z38:Z39"/>
    <mergeCell ref="AF40:AF41"/>
    <mergeCell ref="AG40:AG41"/>
    <mergeCell ref="AH40:AH41"/>
    <mergeCell ref="AI40:AI41"/>
    <mergeCell ref="AJ40:AJ41"/>
    <mergeCell ref="B42:B47"/>
    <mergeCell ref="C42:C47"/>
    <mergeCell ref="D42:D47"/>
    <mergeCell ref="E42:E47"/>
    <mergeCell ref="F42:F47"/>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Q42:Q47"/>
    <mergeCell ref="R42:R47"/>
    <mergeCell ref="S42:S47"/>
    <mergeCell ref="T42:T47"/>
    <mergeCell ref="U42:U47"/>
    <mergeCell ref="V42:V47"/>
    <mergeCell ref="G42:G47"/>
    <mergeCell ref="H42:H47"/>
    <mergeCell ref="I42:I47"/>
    <mergeCell ref="N42:N47"/>
    <mergeCell ref="O42:O47"/>
    <mergeCell ref="P42:P47"/>
    <mergeCell ref="B48:B49"/>
    <mergeCell ref="C48:C49"/>
    <mergeCell ref="D48:D49"/>
    <mergeCell ref="E48:E49"/>
    <mergeCell ref="F48:F49"/>
    <mergeCell ref="G48:G49"/>
    <mergeCell ref="AI42:AI47"/>
    <mergeCell ref="AJ42:AJ47"/>
    <mergeCell ref="J43:J47"/>
    <mergeCell ref="K43:K47"/>
    <mergeCell ref="L43:L47"/>
    <mergeCell ref="M43:M47"/>
    <mergeCell ref="AC42:AC47"/>
    <mergeCell ref="AD42:AD47"/>
    <mergeCell ref="AE42:AE47"/>
    <mergeCell ref="AF42:AF47"/>
    <mergeCell ref="AG42:AG47"/>
    <mergeCell ref="AH42:AH47"/>
    <mergeCell ref="W42:W47"/>
    <mergeCell ref="X42:X47"/>
    <mergeCell ref="Y42:Y47"/>
    <mergeCell ref="Z42:Z47"/>
    <mergeCell ref="AA42:AA47"/>
    <mergeCell ref="AB42:AB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2"/>
    <mergeCell ref="R50:R52"/>
    <mergeCell ref="S50:S52"/>
    <mergeCell ref="T50:T52"/>
    <mergeCell ref="AJ48:AJ49"/>
    <mergeCell ref="B50:B52"/>
    <mergeCell ref="C50:C52"/>
    <mergeCell ref="D50:D52"/>
    <mergeCell ref="E50:E52"/>
    <mergeCell ref="F50:F52"/>
    <mergeCell ref="G50:G52"/>
    <mergeCell ref="H50:H52"/>
    <mergeCell ref="I50:I52"/>
    <mergeCell ref="N50:N52"/>
    <mergeCell ref="AD48:AD49"/>
    <mergeCell ref="AE48:AE49"/>
    <mergeCell ref="AF48:AF49"/>
    <mergeCell ref="AG48:AG49"/>
    <mergeCell ref="AH48:AH49"/>
    <mergeCell ref="AI48:AI49"/>
    <mergeCell ref="X48:X49"/>
    <mergeCell ref="Y48:Y49"/>
    <mergeCell ref="Z48:Z49"/>
    <mergeCell ref="AA48:AA49"/>
    <mergeCell ref="AG50:AG52"/>
    <mergeCell ref="AH50:AH52"/>
    <mergeCell ref="AI50:AI52"/>
    <mergeCell ref="AJ50:AJ52"/>
    <mergeCell ref="B53:B65"/>
    <mergeCell ref="C53:C65"/>
    <mergeCell ref="D53:D65"/>
    <mergeCell ref="E53:E65"/>
    <mergeCell ref="F53:F65"/>
    <mergeCell ref="G53:G65"/>
    <mergeCell ref="AA50:AA52"/>
    <mergeCell ref="AB50:AB52"/>
    <mergeCell ref="AC50:AC52"/>
    <mergeCell ref="AD50:AD52"/>
    <mergeCell ref="AE50:AE52"/>
    <mergeCell ref="AF50:AF52"/>
    <mergeCell ref="U50:U52"/>
    <mergeCell ref="V50:V52"/>
    <mergeCell ref="W50:W52"/>
    <mergeCell ref="X50:X52"/>
    <mergeCell ref="Y50:Y52"/>
    <mergeCell ref="Z50:Z52"/>
    <mergeCell ref="O50:O52"/>
    <mergeCell ref="P50:P52"/>
    <mergeCell ref="AI53:AI65"/>
    <mergeCell ref="AJ53:AJ65"/>
    <mergeCell ref="J58:J65"/>
    <mergeCell ref="K58:K65"/>
    <mergeCell ref="L58:L65"/>
    <mergeCell ref="M58:M65"/>
    <mergeCell ref="Z53:Z65"/>
    <mergeCell ref="AA53:AA65"/>
    <mergeCell ref="AB53:AB65"/>
    <mergeCell ref="AC53:AC65"/>
    <mergeCell ref="AD53:AD65"/>
    <mergeCell ref="AE53:AE65"/>
    <mergeCell ref="T53:T65"/>
    <mergeCell ref="U53:U65"/>
    <mergeCell ref="V53:V65"/>
    <mergeCell ref="W53:W65"/>
    <mergeCell ref="X53:X65"/>
    <mergeCell ref="Y53:Y65"/>
    <mergeCell ref="N53:N65"/>
    <mergeCell ref="O53:O65"/>
    <mergeCell ref="P53:P65"/>
    <mergeCell ref="Q53:Q65"/>
    <mergeCell ref="R53:R65"/>
    <mergeCell ref="S53:S65"/>
    <mergeCell ref="B66:B68"/>
    <mergeCell ref="C66:C68"/>
    <mergeCell ref="D66:D68"/>
    <mergeCell ref="E66:E68"/>
    <mergeCell ref="F66:F68"/>
    <mergeCell ref="G66:G68"/>
    <mergeCell ref="AF53:AF65"/>
    <mergeCell ref="AG53:AG65"/>
    <mergeCell ref="AH53:AH65"/>
    <mergeCell ref="H53:H65"/>
    <mergeCell ref="I53:I65"/>
    <mergeCell ref="J53:J56"/>
    <mergeCell ref="K53:K56"/>
    <mergeCell ref="L53:L56"/>
    <mergeCell ref="M53:M56"/>
    <mergeCell ref="T66:T68"/>
    <mergeCell ref="U66:U68"/>
    <mergeCell ref="V66:V68"/>
    <mergeCell ref="W66:W68"/>
    <mergeCell ref="H66:H68"/>
    <mergeCell ref="I66:I68"/>
    <mergeCell ref="N66:N68"/>
    <mergeCell ref="O66:O68"/>
    <mergeCell ref="P66:P68"/>
    <mergeCell ref="Q66:Q68"/>
    <mergeCell ref="AJ66:AJ68"/>
    <mergeCell ref="B69:B79"/>
    <mergeCell ref="C69:C79"/>
    <mergeCell ref="D69:D79"/>
    <mergeCell ref="E69:E79"/>
    <mergeCell ref="F69:F79"/>
    <mergeCell ref="G69:G79"/>
    <mergeCell ref="H69:H79"/>
    <mergeCell ref="I69:I79"/>
    <mergeCell ref="J69:J75"/>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AA69:AA79"/>
    <mergeCell ref="AB69:AB79"/>
    <mergeCell ref="Q69:Q79"/>
    <mergeCell ref="R69:R79"/>
    <mergeCell ref="S69:S79"/>
    <mergeCell ref="T69:T79"/>
    <mergeCell ref="U69:U79"/>
    <mergeCell ref="V69:V79"/>
    <mergeCell ref="K69:K75"/>
    <mergeCell ref="L69:L75"/>
    <mergeCell ref="M69:M75"/>
    <mergeCell ref="N69:N79"/>
    <mergeCell ref="O69:O79"/>
    <mergeCell ref="P69:P79"/>
    <mergeCell ref="P80:P81"/>
    <mergeCell ref="Q80:Q81"/>
    <mergeCell ref="R80:R81"/>
    <mergeCell ref="S80:S81"/>
    <mergeCell ref="AI69:AI79"/>
    <mergeCell ref="AJ69:AJ79"/>
    <mergeCell ref="B80:B81"/>
    <mergeCell ref="C80:C81"/>
    <mergeCell ref="D80:D81"/>
    <mergeCell ref="E80:E81"/>
    <mergeCell ref="F80:F81"/>
    <mergeCell ref="G80:G81"/>
    <mergeCell ref="H80:H81"/>
    <mergeCell ref="I80:I81"/>
    <mergeCell ref="AC69:AC79"/>
    <mergeCell ref="AD69:AD79"/>
    <mergeCell ref="AE69:AE79"/>
    <mergeCell ref="AF69:AF79"/>
    <mergeCell ref="AG69:AG79"/>
    <mergeCell ref="AH69:AH79"/>
    <mergeCell ref="W69:W79"/>
    <mergeCell ref="X69:X79"/>
    <mergeCell ref="Y69:Y79"/>
    <mergeCell ref="Z69:Z79"/>
    <mergeCell ref="AF80:AF81"/>
    <mergeCell ref="AG80:AG81"/>
    <mergeCell ref="AH80:AH81"/>
    <mergeCell ref="AI80:AI81"/>
    <mergeCell ref="AJ80:AJ81"/>
    <mergeCell ref="B82:B84"/>
    <mergeCell ref="C82:C84"/>
    <mergeCell ref="D82:D84"/>
    <mergeCell ref="E82:E84"/>
    <mergeCell ref="F82:F84"/>
    <mergeCell ref="Z80:Z81"/>
    <mergeCell ref="AA80:AA81"/>
    <mergeCell ref="AB80:AB81"/>
    <mergeCell ref="AC80:AC81"/>
    <mergeCell ref="AD80:AD81"/>
    <mergeCell ref="AE80:AE81"/>
    <mergeCell ref="T80:T81"/>
    <mergeCell ref="U80:U81"/>
    <mergeCell ref="V80:V81"/>
    <mergeCell ref="W80:W81"/>
    <mergeCell ref="X80:X81"/>
    <mergeCell ref="Y80:Y81"/>
    <mergeCell ref="N80:N81"/>
    <mergeCell ref="O80:O81"/>
    <mergeCell ref="B85:B86"/>
    <mergeCell ref="C85:C86"/>
    <mergeCell ref="D85:D86"/>
    <mergeCell ref="E85:E86"/>
    <mergeCell ref="F85:F86"/>
    <mergeCell ref="G85:G86"/>
    <mergeCell ref="H85:H86"/>
    <mergeCell ref="I85:I86"/>
    <mergeCell ref="AC82:AC84"/>
    <mergeCell ref="W82:W84"/>
    <mergeCell ref="X82:X84"/>
    <mergeCell ref="Y82:Y84"/>
    <mergeCell ref="Z82:Z84"/>
    <mergeCell ref="AA82:AA84"/>
    <mergeCell ref="AB82:AB84"/>
    <mergeCell ref="Q82:Q84"/>
    <mergeCell ref="R82:R84"/>
    <mergeCell ref="S82:S84"/>
    <mergeCell ref="T82:T84"/>
    <mergeCell ref="U82:U84"/>
    <mergeCell ref="V82:V84"/>
    <mergeCell ref="G82:G84"/>
    <mergeCell ref="H82:H84"/>
    <mergeCell ref="I82:I84"/>
    <mergeCell ref="Y85:Y86"/>
    <mergeCell ref="N85:N86"/>
    <mergeCell ref="O85:O86"/>
    <mergeCell ref="P85:P86"/>
    <mergeCell ref="Q85:Q86"/>
    <mergeCell ref="R85:R86"/>
    <mergeCell ref="S85:S86"/>
    <mergeCell ref="AI82:AI84"/>
    <mergeCell ref="AJ82:AJ84"/>
    <mergeCell ref="AD82:AD84"/>
    <mergeCell ref="AE82:AE84"/>
    <mergeCell ref="AF82:AF84"/>
    <mergeCell ref="AG82:AG84"/>
    <mergeCell ref="AH82:AH84"/>
    <mergeCell ref="N82:N84"/>
    <mergeCell ref="O82:O84"/>
    <mergeCell ref="P82:P84"/>
    <mergeCell ref="J87:J88"/>
    <mergeCell ref="K87:K88"/>
    <mergeCell ref="L87:L88"/>
    <mergeCell ref="AF85:AF86"/>
    <mergeCell ref="AG85:AG86"/>
    <mergeCell ref="AH85:AH86"/>
    <mergeCell ref="AI85:AI86"/>
    <mergeCell ref="AJ85:AJ86"/>
    <mergeCell ref="B87:B89"/>
    <mergeCell ref="C87:C89"/>
    <mergeCell ref="D87:D89"/>
    <mergeCell ref="E87:E89"/>
    <mergeCell ref="F87:F89"/>
    <mergeCell ref="Z85:Z86"/>
    <mergeCell ref="AA85:AA86"/>
    <mergeCell ref="AB85:AB86"/>
    <mergeCell ref="AC85:AC86"/>
    <mergeCell ref="AD85:AD86"/>
    <mergeCell ref="AE85:AE86"/>
    <mergeCell ref="T85:T86"/>
    <mergeCell ref="U85:U86"/>
    <mergeCell ref="V85:V86"/>
    <mergeCell ref="W85:W86"/>
    <mergeCell ref="X85:X86"/>
    <mergeCell ref="AH87:AH89"/>
    <mergeCell ref="AI87:AI89"/>
    <mergeCell ref="AJ87:AJ89"/>
    <mergeCell ref="Y87:Y89"/>
    <mergeCell ref="Z87:Z89"/>
    <mergeCell ref="AA87:AA89"/>
    <mergeCell ref="AB87:AB89"/>
    <mergeCell ref="AC87:AC89"/>
    <mergeCell ref="AD87:AD89"/>
    <mergeCell ref="B90:B94"/>
    <mergeCell ref="C90:C94"/>
    <mergeCell ref="D90:D94"/>
    <mergeCell ref="E90:E94"/>
    <mergeCell ref="F90:F94"/>
    <mergeCell ref="G90:G94"/>
    <mergeCell ref="AE87:AE89"/>
    <mergeCell ref="AF87:AF89"/>
    <mergeCell ref="AG87:AG89"/>
    <mergeCell ref="S87:S89"/>
    <mergeCell ref="T87:T89"/>
    <mergeCell ref="U87:U89"/>
    <mergeCell ref="V87:V89"/>
    <mergeCell ref="W87:W89"/>
    <mergeCell ref="X87:X89"/>
    <mergeCell ref="M87:M88"/>
    <mergeCell ref="N87:N89"/>
    <mergeCell ref="O87:O89"/>
    <mergeCell ref="P87:P89"/>
    <mergeCell ref="Q87:Q89"/>
    <mergeCell ref="R87:R89"/>
    <mergeCell ref="G87:G89"/>
    <mergeCell ref="H87:H89"/>
    <mergeCell ref="I87:I89"/>
    <mergeCell ref="T90:T94"/>
    <mergeCell ref="U90:U94"/>
    <mergeCell ref="V90:V94"/>
    <mergeCell ref="W90:W94"/>
    <mergeCell ref="H90:H94"/>
    <mergeCell ref="I90:I94"/>
    <mergeCell ref="N90:N94"/>
    <mergeCell ref="O90:O94"/>
    <mergeCell ref="P90:P94"/>
    <mergeCell ref="Q90:Q94"/>
    <mergeCell ref="AJ90:AJ94"/>
    <mergeCell ref="B95:B101"/>
    <mergeCell ref="C95:C101"/>
    <mergeCell ref="D95:D97"/>
    <mergeCell ref="E95:E97"/>
    <mergeCell ref="F95:F97"/>
    <mergeCell ref="G95:G97"/>
    <mergeCell ref="H95:H101"/>
    <mergeCell ref="I95:I101"/>
    <mergeCell ref="N95:N101"/>
    <mergeCell ref="AD90:AD94"/>
    <mergeCell ref="AE90:AE94"/>
    <mergeCell ref="AF90:AF94"/>
    <mergeCell ref="AG90:AG94"/>
    <mergeCell ref="AH90:AH94"/>
    <mergeCell ref="AI90:AI94"/>
    <mergeCell ref="X90:X94"/>
    <mergeCell ref="Y90:Y94"/>
    <mergeCell ref="Z90:Z94"/>
    <mergeCell ref="AA90:AA94"/>
    <mergeCell ref="AB90:AB94"/>
    <mergeCell ref="AC90:AC94"/>
    <mergeCell ref="R90:R94"/>
    <mergeCell ref="S90:S94"/>
    <mergeCell ref="AG95:AG97"/>
    <mergeCell ref="AH95:AH101"/>
    <mergeCell ref="AI95:AI101"/>
    <mergeCell ref="AJ95:AJ101"/>
    <mergeCell ref="D98:D101"/>
    <mergeCell ref="E98:E101"/>
    <mergeCell ref="F98:F101"/>
    <mergeCell ref="G98:G101"/>
    <mergeCell ref="O98:O101"/>
    <mergeCell ref="U98:U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E98:AE101"/>
    <mergeCell ref="AF98:AF101"/>
    <mergeCell ref="AG98:AG101"/>
    <mergeCell ref="V98:V101"/>
    <mergeCell ref="W98:W101"/>
    <mergeCell ref="X98:X101"/>
    <mergeCell ref="Y98:Y101"/>
    <mergeCell ref="Z98:Z101"/>
    <mergeCell ref="AA98:AA101"/>
    <mergeCell ref="B102:B104"/>
    <mergeCell ref="C102:C104"/>
    <mergeCell ref="D102:D104"/>
    <mergeCell ref="E102:E104"/>
    <mergeCell ref="F102:F104"/>
    <mergeCell ref="G102:G104"/>
    <mergeCell ref="AB98:AB101"/>
    <mergeCell ref="AC98:AC101"/>
    <mergeCell ref="AD98:AD101"/>
    <mergeCell ref="Q95:Q101"/>
    <mergeCell ref="R95:R101"/>
    <mergeCell ref="S95:S101"/>
    <mergeCell ref="T95:T101"/>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P102:P104"/>
    <mergeCell ref="Q102:Q104"/>
    <mergeCell ref="Q105:Q107"/>
    <mergeCell ref="R105:R107"/>
    <mergeCell ref="S105:S107"/>
    <mergeCell ref="T105:T107"/>
    <mergeCell ref="AJ102:AJ104"/>
    <mergeCell ref="B105:B107"/>
    <mergeCell ref="C105:C107"/>
    <mergeCell ref="D105:D107"/>
    <mergeCell ref="E105:E107"/>
    <mergeCell ref="F105:F107"/>
    <mergeCell ref="G105:G107"/>
    <mergeCell ref="H105:H107"/>
    <mergeCell ref="I105:I107"/>
    <mergeCell ref="N105:N107"/>
    <mergeCell ref="AD102:AD104"/>
    <mergeCell ref="AE102:AE104"/>
    <mergeCell ref="AF102:AF104"/>
    <mergeCell ref="AG102:AG104"/>
    <mergeCell ref="AH102:AH104"/>
    <mergeCell ref="AI102:AI104"/>
    <mergeCell ref="X102:X104"/>
    <mergeCell ref="Y102:Y104"/>
    <mergeCell ref="Z102:Z104"/>
    <mergeCell ref="AA102:AA104"/>
    <mergeCell ref="AG105:AG107"/>
    <mergeCell ref="AH105:AH107"/>
    <mergeCell ref="AI105:AI107"/>
    <mergeCell ref="AJ105:AJ107"/>
    <mergeCell ref="B108:B109"/>
    <mergeCell ref="C108:C109"/>
    <mergeCell ref="D108:D109"/>
    <mergeCell ref="E108:E109"/>
    <mergeCell ref="F108:F109"/>
    <mergeCell ref="G108:G109"/>
    <mergeCell ref="AA105:AA107"/>
    <mergeCell ref="AB105:AB107"/>
    <mergeCell ref="AC105:AC107"/>
    <mergeCell ref="AD105:AD107"/>
    <mergeCell ref="AE105:AE107"/>
    <mergeCell ref="AF105:AF107"/>
    <mergeCell ref="U105:U107"/>
    <mergeCell ref="V105:V107"/>
    <mergeCell ref="W105:W107"/>
    <mergeCell ref="X105:X107"/>
    <mergeCell ref="Y105:Y107"/>
    <mergeCell ref="Z105:Z107"/>
    <mergeCell ref="O105:O107"/>
    <mergeCell ref="P105:P107"/>
    <mergeCell ref="T108:T109"/>
    <mergeCell ref="U108:U109"/>
    <mergeCell ref="V108:V109"/>
    <mergeCell ref="W108:W109"/>
    <mergeCell ref="H108:H109"/>
    <mergeCell ref="I108:I109"/>
    <mergeCell ref="N108:N109"/>
    <mergeCell ref="O108:O109"/>
    <mergeCell ref="P108:P109"/>
    <mergeCell ref="Q108:Q109"/>
    <mergeCell ref="AJ108:AJ109"/>
    <mergeCell ref="B110:B112"/>
    <mergeCell ref="C110:C112"/>
    <mergeCell ref="D110:D112"/>
    <mergeCell ref="E110:E112"/>
    <mergeCell ref="F110:F112"/>
    <mergeCell ref="G110:G112"/>
    <mergeCell ref="H110:H112"/>
    <mergeCell ref="I110:I112"/>
    <mergeCell ref="J110:J111"/>
    <mergeCell ref="AD108:AD109"/>
    <mergeCell ref="AE108:AE109"/>
    <mergeCell ref="AF108:AF109"/>
    <mergeCell ref="AG108:AG109"/>
    <mergeCell ref="AH108:AH109"/>
    <mergeCell ref="AI108:AI109"/>
    <mergeCell ref="X108:X109"/>
    <mergeCell ref="Y108:Y109"/>
    <mergeCell ref="Z108:Z109"/>
    <mergeCell ref="AA108:AA109"/>
    <mergeCell ref="AB108:AB109"/>
    <mergeCell ref="AC108:AC109"/>
    <mergeCell ref="R108:R109"/>
    <mergeCell ref="S108:S109"/>
    <mergeCell ref="Q110:Q112"/>
    <mergeCell ref="R110:R112"/>
    <mergeCell ref="S110:S112"/>
    <mergeCell ref="T110:T112"/>
    <mergeCell ref="U110:U112"/>
    <mergeCell ref="V110:V112"/>
    <mergeCell ref="K110:K111"/>
    <mergeCell ref="L110:L111"/>
    <mergeCell ref="M110:M111"/>
    <mergeCell ref="N110:N112"/>
    <mergeCell ref="O110:O112"/>
    <mergeCell ref="P110:P112"/>
    <mergeCell ref="AI110:AI112"/>
    <mergeCell ref="AJ110:AJ112"/>
    <mergeCell ref="AC110:AC112"/>
    <mergeCell ref="AD110:AD112"/>
    <mergeCell ref="AE110:AE112"/>
    <mergeCell ref="AF110:AF112"/>
    <mergeCell ref="AG110:AG112"/>
    <mergeCell ref="AH110:AH112"/>
    <mergeCell ref="W110:W112"/>
    <mergeCell ref="X110:X112"/>
    <mergeCell ref="Y110:Y112"/>
    <mergeCell ref="Z110:Z112"/>
    <mergeCell ref="AA110:AA112"/>
    <mergeCell ref="AB110:AB112"/>
  </mergeCells>
  <dataValidations count="1">
    <dataValidation type="list" allowBlank="1" showInputMessage="1" showErrorMessage="1" sqref="P7:S7" xr:uid="{892900F0-D4CF-4EB6-B5F3-39E12BCDDB95}">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541" t="s">
        <v>40</v>
      </c>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731" t="s">
        <v>0</v>
      </c>
      <c r="C3" s="720" t="s">
        <v>1</v>
      </c>
      <c r="D3" s="720" t="s">
        <v>28</v>
      </c>
      <c r="E3" s="720" t="s">
        <v>29</v>
      </c>
      <c r="F3" s="720" t="s">
        <v>30</v>
      </c>
      <c r="G3" s="720" t="s">
        <v>3</v>
      </c>
      <c r="H3" s="720" t="s">
        <v>4</v>
      </c>
      <c r="I3" s="720" t="s">
        <v>5</v>
      </c>
      <c r="J3" s="721" t="s">
        <v>6</v>
      </c>
      <c r="K3" s="721"/>
      <c r="L3" s="721"/>
      <c r="M3" s="721"/>
      <c r="N3" s="727" t="s">
        <v>47</v>
      </c>
      <c r="O3" s="720" t="s">
        <v>31</v>
      </c>
      <c r="P3" s="729" t="s">
        <v>42</v>
      </c>
      <c r="Q3" s="729" t="s">
        <v>32</v>
      </c>
      <c r="R3" s="729" t="s">
        <v>37</v>
      </c>
      <c r="S3" s="729" t="s">
        <v>33</v>
      </c>
      <c r="T3" s="720" t="s">
        <v>55</v>
      </c>
      <c r="U3" s="720" t="s">
        <v>57</v>
      </c>
      <c r="V3" s="721" t="s">
        <v>59</v>
      </c>
      <c r="W3" s="721"/>
      <c r="X3" s="721"/>
      <c r="Y3" s="721"/>
      <c r="Z3" s="721"/>
      <c r="AA3" s="721"/>
      <c r="AB3" s="720" t="s">
        <v>69</v>
      </c>
      <c r="AC3" s="722" t="s">
        <v>75</v>
      </c>
      <c r="AD3" s="724" t="s">
        <v>77</v>
      </c>
      <c r="AE3" s="725"/>
      <c r="AF3" s="726"/>
      <c r="AG3" s="727" t="s">
        <v>27</v>
      </c>
      <c r="AH3" s="727" t="s">
        <v>36</v>
      </c>
      <c r="AI3" s="720" t="s">
        <v>34</v>
      </c>
      <c r="AJ3" s="716" t="s">
        <v>35</v>
      </c>
    </row>
    <row r="4" spans="1:36" ht="138.6" customHeight="1" thickBot="1" x14ac:dyDescent="0.3">
      <c r="A4" s="1"/>
      <c r="B4" s="732"/>
      <c r="C4" s="544"/>
      <c r="D4" s="544"/>
      <c r="E4" s="544"/>
      <c r="F4" s="544"/>
      <c r="G4" s="544"/>
      <c r="H4" s="544"/>
      <c r="I4" s="544"/>
      <c r="J4" s="76" t="s">
        <v>7</v>
      </c>
      <c r="K4" s="76" t="s">
        <v>8</v>
      </c>
      <c r="L4" s="76" t="s">
        <v>9</v>
      </c>
      <c r="M4" s="77" t="s">
        <v>10</v>
      </c>
      <c r="N4" s="728"/>
      <c r="O4" s="544"/>
      <c r="P4" s="546"/>
      <c r="Q4" s="546"/>
      <c r="R4" s="546"/>
      <c r="S4" s="546"/>
      <c r="T4" s="544"/>
      <c r="U4" s="544"/>
      <c r="V4" s="76" t="s">
        <v>61</v>
      </c>
      <c r="W4" s="76" t="s">
        <v>62</v>
      </c>
      <c r="X4" s="76" t="s">
        <v>15</v>
      </c>
      <c r="Y4" s="76" t="s">
        <v>63</v>
      </c>
      <c r="Z4" s="76" t="s">
        <v>60</v>
      </c>
      <c r="AA4" s="76" t="s">
        <v>25</v>
      </c>
      <c r="AB4" s="544"/>
      <c r="AC4" s="723"/>
      <c r="AD4" s="76" t="s">
        <v>16</v>
      </c>
      <c r="AE4" s="76" t="s">
        <v>17</v>
      </c>
      <c r="AF4" s="76" t="s">
        <v>26</v>
      </c>
      <c r="AG4" s="728"/>
      <c r="AH4" s="728"/>
      <c r="AI4" s="544"/>
      <c r="AJ4" s="717"/>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5" customHeight="1" x14ac:dyDescent="0.25">
      <c r="A6" s="1"/>
      <c r="B6" s="718" t="s">
        <v>662</v>
      </c>
      <c r="C6" s="710" t="s">
        <v>189</v>
      </c>
      <c r="D6" s="710" t="s">
        <v>190</v>
      </c>
      <c r="E6" s="710" t="s">
        <v>191</v>
      </c>
      <c r="F6" s="710" t="s">
        <v>192</v>
      </c>
      <c r="G6" s="710" t="s">
        <v>193</v>
      </c>
      <c r="H6" s="710" t="s">
        <v>79</v>
      </c>
      <c r="I6" s="710" t="s">
        <v>79</v>
      </c>
      <c r="J6" s="184" t="s">
        <v>194</v>
      </c>
      <c r="K6" s="184" t="s">
        <v>195</v>
      </c>
      <c r="L6" s="184" t="s">
        <v>150</v>
      </c>
      <c r="M6" s="185">
        <v>95</v>
      </c>
      <c r="N6" s="710" t="s">
        <v>196</v>
      </c>
      <c r="O6" s="710" t="s">
        <v>105</v>
      </c>
      <c r="P6" s="705" t="s">
        <v>197</v>
      </c>
      <c r="Q6" s="705" t="s">
        <v>198</v>
      </c>
      <c r="R6" s="705" t="s">
        <v>85</v>
      </c>
      <c r="S6" s="705" t="s">
        <v>144</v>
      </c>
      <c r="T6" s="703">
        <f>V6</f>
        <v>1500000</v>
      </c>
      <c r="U6" s="703">
        <f>V6</f>
        <v>1500000</v>
      </c>
      <c r="V6" s="703">
        <v>1500000</v>
      </c>
      <c r="W6" s="703">
        <v>0</v>
      </c>
      <c r="X6" s="703">
        <v>0</v>
      </c>
      <c r="Y6" s="703">
        <v>0</v>
      </c>
      <c r="Z6" s="703">
        <v>0</v>
      </c>
      <c r="AA6" s="703">
        <v>0</v>
      </c>
      <c r="AB6" s="703">
        <v>264706</v>
      </c>
      <c r="AC6" s="703" t="s">
        <v>86</v>
      </c>
      <c r="AD6" s="703">
        <v>0</v>
      </c>
      <c r="AE6" s="703">
        <f>V6</f>
        <v>1500000</v>
      </c>
      <c r="AF6" s="703">
        <v>0</v>
      </c>
      <c r="AG6" s="703"/>
      <c r="AH6" s="714" t="s">
        <v>337</v>
      </c>
      <c r="AI6" s="714" t="s">
        <v>338</v>
      </c>
      <c r="AJ6" s="712">
        <v>45316</v>
      </c>
    </row>
    <row r="7" spans="1:36" ht="54.6" customHeight="1" thickBot="1" x14ac:dyDescent="0.3">
      <c r="A7" s="1"/>
      <c r="B7" s="719"/>
      <c r="C7" s="711"/>
      <c r="D7" s="711"/>
      <c r="E7" s="711"/>
      <c r="F7" s="711"/>
      <c r="G7" s="711"/>
      <c r="H7" s="711"/>
      <c r="I7" s="711"/>
      <c r="J7" s="186" t="s">
        <v>199</v>
      </c>
      <c r="K7" s="186" t="s">
        <v>200</v>
      </c>
      <c r="L7" s="186" t="s">
        <v>201</v>
      </c>
      <c r="M7" s="187">
        <v>95</v>
      </c>
      <c r="N7" s="711"/>
      <c r="O7" s="711"/>
      <c r="P7" s="706"/>
      <c r="Q7" s="706"/>
      <c r="R7" s="706"/>
      <c r="S7" s="706"/>
      <c r="T7" s="730"/>
      <c r="U7" s="704"/>
      <c r="V7" s="704"/>
      <c r="W7" s="704"/>
      <c r="X7" s="704"/>
      <c r="Y7" s="704"/>
      <c r="Z7" s="704"/>
      <c r="AA7" s="704"/>
      <c r="AB7" s="704"/>
      <c r="AC7" s="704"/>
      <c r="AD7" s="704"/>
      <c r="AE7" s="704"/>
      <c r="AF7" s="704"/>
      <c r="AG7" s="704"/>
      <c r="AH7" s="715"/>
      <c r="AI7" s="715"/>
      <c r="AJ7" s="713"/>
    </row>
    <row r="8" spans="1:36" ht="43.5" customHeight="1" x14ac:dyDescent="0.25">
      <c r="A8" s="1"/>
      <c r="B8" s="707" t="s">
        <v>202</v>
      </c>
      <c r="C8" s="669" t="s">
        <v>203</v>
      </c>
      <c r="D8" s="669" t="s">
        <v>190</v>
      </c>
      <c r="E8" s="669" t="s">
        <v>191</v>
      </c>
      <c r="F8" s="669" t="s">
        <v>204</v>
      </c>
      <c r="G8" s="669" t="s">
        <v>193</v>
      </c>
      <c r="H8" s="669" t="s">
        <v>79</v>
      </c>
      <c r="I8" s="669" t="s">
        <v>79</v>
      </c>
      <c r="J8" s="94" t="s">
        <v>194</v>
      </c>
      <c r="K8" s="94" t="s">
        <v>195</v>
      </c>
      <c r="L8" s="94" t="s">
        <v>150</v>
      </c>
      <c r="M8" s="95">
        <v>12</v>
      </c>
      <c r="N8" s="669" t="s">
        <v>196</v>
      </c>
      <c r="O8" s="669" t="s">
        <v>130</v>
      </c>
      <c r="P8" s="665" t="s">
        <v>197</v>
      </c>
      <c r="Q8" s="665" t="s">
        <v>198</v>
      </c>
      <c r="R8" s="665" t="s">
        <v>85</v>
      </c>
      <c r="S8" s="665" t="s">
        <v>144</v>
      </c>
      <c r="T8" s="680">
        <f>V8</f>
        <v>210000</v>
      </c>
      <c r="U8" s="680">
        <f>V8</f>
        <v>210000</v>
      </c>
      <c r="V8" s="680">
        <v>210000</v>
      </c>
      <c r="W8" s="680">
        <v>0</v>
      </c>
      <c r="X8" s="680">
        <v>0</v>
      </c>
      <c r="Y8" s="680">
        <v>0</v>
      </c>
      <c r="Z8" s="680">
        <v>0</v>
      </c>
      <c r="AA8" s="680">
        <v>0</v>
      </c>
      <c r="AB8" s="680">
        <v>37100</v>
      </c>
      <c r="AC8" s="680" t="s">
        <v>86</v>
      </c>
      <c r="AD8" s="680">
        <v>0</v>
      </c>
      <c r="AE8" s="680">
        <f>V8</f>
        <v>210000</v>
      </c>
      <c r="AF8" s="680">
        <v>0</v>
      </c>
      <c r="AG8" s="680"/>
      <c r="AH8" s="697" t="s">
        <v>339</v>
      </c>
      <c r="AI8" s="697" t="s">
        <v>340</v>
      </c>
      <c r="AJ8" s="691">
        <v>45392</v>
      </c>
    </row>
    <row r="9" spans="1:36" ht="46.5" customHeight="1" thickBot="1" x14ac:dyDescent="0.3">
      <c r="A9" s="1"/>
      <c r="B9" s="709"/>
      <c r="C9" s="660"/>
      <c r="D9" s="660"/>
      <c r="E9" s="660"/>
      <c r="F9" s="660"/>
      <c r="G9" s="660"/>
      <c r="H9" s="660"/>
      <c r="I9" s="660"/>
      <c r="J9" s="92" t="s">
        <v>199</v>
      </c>
      <c r="K9" s="92" t="s">
        <v>200</v>
      </c>
      <c r="L9" s="92" t="s">
        <v>201</v>
      </c>
      <c r="M9" s="93">
        <v>12</v>
      </c>
      <c r="N9" s="660"/>
      <c r="O9" s="660"/>
      <c r="P9" s="654"/>
      <c r="Q9" s="654"/>
      <c r="R9" s="654"/>
      <c r="S9" s="654"/>
      <c r="T9" s="689"/>
      <c r="U9" s="681"/>
      <c r="V9" s="681"/>
      <c r="W9" s="681"/>
      <c r="X9" s="681"/>
      <c r="Y9" s="681"/>
      <c r="Z9" s="681"/>
      <c r="AA9" s="681"/>
      <c r="AB9" s="681"/>
      <c r="AC9" s="681"/>
      <c r="AD9" s="681"/>
      <c r="AE9" s="681"/>
      <c r="AF9" s="681"/>
      <c r="AG9" s="681"/>
      <c r="AH9" s="699"/>
      <c r="AI9" s="699"/>
      <c r="AJ9" s="693"/>
    </row>
    <row r="10" spans="1:36" ht="33.6" customHeight="1" x14ac:dyDescent="0.25">
      <c r="A10" s="1"/>
      <c r="B10" s="707" t="s">
        <v>205</v>
      </c>
      <c r="C10" s="669" t="s">
        <v>206</v>
      </c>
      <c r="D10" s="669" t="s">
        <v>190</v>
      </c>
      <c r="E10" s="669" t="s">
        <v>191</v>
      </c>
      <c r="F10" s="669" t="s">
        <v>207</v>
      </c>
      <c r="G10" s="669" t="s">
        <v>193</v>
      </c>
      <c r="H10" s="669" t="s">
        <v>79</v>
      </c>
      <c r="I10" s="669" t="s">
        <v>79</v>
      </c>
      <c r="J10" s="94" t="s">
        <v>194</v>
      </c>
      <c r="K10" s="94" t="s">
        <v>195</v>
      </c>
      <c r="L10" s="94" t="s">
        <v>150</v>
      </c>
      <c r="M10" s="95">
        <v>95</v>
      </c>
      <c r="N10" s="669" t="s">
        <v>196</v>
      </c>
      <c r="O10" s="669" t="s">
        <v>208</v>
      </c>
      <c r="P10" s="665" t="s">
        <v>197</v>
      </c>
      <c r="Q10" s="665" t="s">
        <v>198</v>
      </c>
      <c r="R10" s="665" t="s">
        <v>85</v>
      </c>
      <c r="S10" s="665" t="s">
        <v>144</v>
      </c>
      <c r="T10" s="680">
        <f>U10+U12</f>
        <v>11370085</v>
      </c>
      <c r="U10" s="680">
        <f>V10</f>
        <v>8370085</v>
      </c>
      <c r="V10" s="680">
        <v>8370085</v>
      </c>
      <c r="W10" s="680">
        <v>0</v>
      </c>
      <c r="X10" s="680">
        <v>0</v>
      </c>
      <c r="Y10" s="680">
        <v>0</v>
      </c>
      <c r="Z10" s="680">
        <v>0</v>
      </c>
      <c r="AA10" s="680">
        <v>0</v>
      </c>
      <c r="AB10" s="680">
        <v>6399915</v>
      </c>
      <c r="AC10" s="680" t="s">
        <v>86</v>
      </c>
      <c r="AD10" s="680">
        <v>0</v>
      </c>
      <c r="AE10" s="680">
        <f>V10</f>
        <v>8370085</v>
      </c>
      <c r="AF10" s="680">
        <v>0</v>
      </c>
      <c r="AG10" s="680"/>
      <c r="AH10" s="697" t="s">
        <v>339</v>
      </c>
      <c r="AI10" s="697" t="s">
        <v>341</v>
      </c>
      <c r="AJ10" s="691">
        <v>45392</v>
      </c>
    </row>
    <row r="11" spans="1:36" ht="37.5" customHeight="1" x14ac:dyDescent="0.25">
      <c r="A11" s="1"/>
      <c r="B11" s="708"/>
      <c r="C11" s="659"/>
      <c r="D11" s="659"/>
      <c r="E11" s="659"/>
      <c r="F11" s="702"/>
      <c r="G11" s="659"/>
      <c r="H11" s="702"/>
      <c r="I11" s="702"/>
      <c r="J11" s="18" t="s">
        <v>199</v>
      </c>
      <c r="K11" s="18" t="s">
        <v>200</v>
      </c>
      <c r="L11" s="18" t="s">
        <v>201</v>
      </c>
      <c r="M11" s="19">
        <v>95</v>
      </c>
      <c r="N11" s="702"/>
      <c r="O11" s="702"/>
      <c r="P11" s="695"/>
      <c r="Q11" s="695"/>
      <c r="R11" s="695"/>
      <c r="S11" s="695"/>
      <c r="T11" s="701"/>
      <c r="U11" s="696"/>
      <c r="V11" s="696"/>
      <c r="W11" s="696"/>
      <c r="X11" s="696"/>
      <c r="Y11" s="696"/>
      <c r="Z11" s="696"/>
      <c r="AA11" s="696"/>
      <c r="AB11" s="696"/>
      <c r="AC11" s="696"/>
      <c r="AD11" s="696"/>
      <c r="AE11" s="696"/>
      <c r="AF11" s="696"/>
      <c r="AG11" s="696"/>
      <c r="AH11" s="698"/>
      <c r="AI11" s="698"/>
      <c r="AJ11" s="692"/>
    </row>
    <row r="12" spans="1:36" s="21" customFormat="1" ht="31.5" customHeight="1" x14ac:dyDescent="0.25">
      <c r="A12" s="20"/>
      <c r="B12" s="708"/>
      <c r="C12" s="659"/>
      <c r="D12" s="659"/>
      <c r="E12" s="659"/>
      <c r="F12" s="694" t="s">
        <v>209</v>
      </c>
      <c r="G12" s="659"/>
      <c r="H12" s="694" t="s">
        <v>79</v>
      </c>
      <c r="I12" s="694" t="s">
        <v>79</v>
      </c>
      <c r="J12" s="18" t="s">
        <v>194</v>
      </c>
      <c r="K12" s="18" t="s">
        <v>195</v>
      </c>
      <c r="L12" s="18" t="s">
        <v>150</v>
      </c>
      <c r="M12" s="19">
        <v>98</v>
      </c>
      <c r="N12" s="694" t="s">
        <v>196</v>
      </c>
      <c r="O12" s="694" t="s">
        <v>114</v>
      </c>
      <c r="P12" s="695" t="s">
        <v>197</v>
      </c>
      <c r="Q12" s="695" t="s">
        <v>198</v>
      </c>
      <c r="R12" s="695" t="s">
        <v>85</v>
      </c>
      <c r="S12" s="695" t="s">
        <v>144</v>
      </c>
      <c r="T12" s="701"/>
      <c r="U12" s="690">
        <f>V12</f>
        <v>3000000</v>
      </c>
      <c r="V12" s="690">
        <v>3000000</v>
      </c>
      <c r="W12" s="690">
        <v>0</v>
      </c>
      <c r="X12" s="690">
        <v>0</v>
      </c>
      <c r="Y12" s="690">
        <v>0</v>
      </c>
      <c r="Z12" s="690">
        <v>0</v>
      </c>
      <c r="AA12" s="690">
        <v>0</v>
      </c>
      <c r="AB12" s="690">
        <v>529411.77</v>
      </c>
      <c r="AC12" s="690" t="s">
        <v>86</v>
      </c>
      <c r="AD12" s="690">
        <v>0</v>
      </c>
      <c r="AE12" s="690">
        <f>V12</f>
        <v>3000000</v>
      </c>
      <c r="AF12" s="690">
        <v>0</v>
      </c>
      <c r="AG12" s="700"/>
      <c r="AH12" s="698"/>
      <c r="AI12" s="698"/>
      <c r="AJ12" s="692"/>
    </row>
    <row r="13" spans="1:36" s="21" customFormat="1" ht="38.65" customHeight="1" thickBot="1" x14ac:dyDescent="0.3">
      <c r="A13" s="20"/>
      <c r="B13" s="709"/>
      <c r="C13" s="660"/>
      <c r="D13" s="660"/>
      <c r="E13" s="660"/>
      <c r="F13" s="660"/>
      <c r="G13" s="660"/>
      <c r="H13" s="660"/>
      <c r="I13" s="660"/>
      <c r="J13" s="92" t="s">
        <v>199</v>
      </c>
      <c r="K13" s="92" t="s">
        <v>200</v>
      </c>
      <c r="L13" s="92" t="s">
        <v>201</v>
      </c>
      <c r="M13" s="93">
        <v>98</v>
      </c>
      <c r="N13" s="660"/>
      <c r="O13" s="660"/>
      <c r="P13" s="654"/>
      <c r="Q13" s="654"/>
      <c r="R13" s="654"/>
      <c r="S13" s="654"/>
      <c r="T13" s="681"/>
      <c r="U13" s="681"/>
      <c r="V13" s="681"/>
      <c r="W13" s="681"/>
      <c r="X13" s="681"/>
      <c r="Y13" s="681"/>
      <c r="Z13" s="681"/>
      <c r="AA13" s="681"/>
      <c r="AB13" s="681"/>
      <c r="AC13" s="681"/>
      <c r="AD13" s="681"/>
      <c r="AE13" s="681"/>
      <c r="AF13" s="681"/>
      <c r="AG13" s="689"/>
      <c r="AH13" s="699"/>
      <c r="AI13" s="699"/>
      <c r="AJ13" s="693"/>
    </row>
    <row r="14" spans="1:36" s="97" customFormat="1" ht="37.5" customHeight="1" x14ac:dyDescent="0.25">
      <c r="A14" s="96"/>
      <c r="B14" s="683" t="s">
        <v>210</v>
      </c>
      <c r="C14" s="669" t="s">
        <v>211</v>
      </c>
      <c r="D14" s="669" t="s">
        <v>190</v>
      </c>
      <c r="E14" s="669" t="s">
        <v>191</v>
      </c>
      <c r="F14" s="669" t="s">
        <v>212</v>
      </c>
      <c r="G14" s="669" t="s">
        <v>193</v>
      </c>
      <c r="H14" s="669" t="s">
        <v>79</v>
      </c>
      <c r="I14" s="669" t="s">
        <v>79</v>
      </c>
      <c r="J14" s="94" t="s">
        <v>194</v>
      </c>
      <c r="K14" s="94" t="s">
        <v>195</v>
      </c>
      <c r="L14" s="94" t="s">
        <v>150</v>
      </c>
      <c r="M14" s="94">
        <v>94</v>
      </c>
      <c r="N14" s="669" t="s">
        <v>196</v>
      </c>
      <c r="O14" s="669" t="s">
        <v>213</v>
      </c>
      <c r="P14" s="665" t="s">
        <v>197</v>
      </c>
      <c r="Q14" s="665" t="s">
        <v>198</v>
      </c>
      <c r="R14" s="665" t="s">
        <v>85</v>
      </c>
      <c r="S14" s="665" t="s">
        <v>144</v>
      </c>
      <c r="T14" s="680">
        <f>U14</f>
        <v>4500000</v>
      </c>
      <c r="U14" s="678">
        <f>V14</f>
        <v>4500000</v>
      </c>
      <c r="V14" s="678">
        <v>4500000</v>
      </c>
      <c r="W14" s="678">
        <v>0</v>
      </c>
      <c r="X14" s="678">
        <v>0</v>
      </c>
      <c r="Y14" s="678">
        <v>0</v>
      </c>
      <c r="Z14" s="678">
        <v>0</v>
      </c>
      <c r="AA14" s="667">
        <v>0</v>
      </c>
      <c r="AB14" s="678">
        <v>794117.65</v>
      </c>
      <c r="AC14" s="667" t="s">
        <v>86</v>
      </c>
      <c r="AD14" s="667">
        <v>0</v>
      </c>
      <c r="AE14" s="667">
        <f>V14</f>
        <v>4500000</v>
      </c>
      <c r="AF14" s="667">
        <v>0</v>
      </c>
      <c r="AG14" s="667"/>
      <c r="AH14" s="676" t="s">
        <v>342</v>
      </c>
      <c r="AI14" s="676" t="s">
        <v>343</v>
      </c>
      <c r="AJ14" s="674">
        <v>45483</v>
      </c>
    </row>
    <row r="15" spans="1:36" s="97" customFormat="1" ht="47.65" customHeight="1" thickBot="1" x14ac:dyDescent="0.3">
      <c r="A15" s="96"/>
      <c r="B15" s="684"/>
      <c r="C15" s="660"/>
      <c r="D15" s="660"/>
      <c r="E15" s="660"/>
      <c r="F15" s="660"/>
      <c r="G15" s="660"/>
      <c r="H15" s="660"/>
      <c r="I15" s="660"/>
      <c r="J15" s="92" t="s">
        <v>199</v>
      </c>
      <c r="K15" s="92" t="s">
        <v>200</v>
      </c>
      <c r="L15" s="92" t="s">
        <v>201</v>
      </c>
      <c r="M15" s="92">
        <v>94</v>
      </c>
      <c r="N15" s="660"/>
      <c r="O15" s="660"/>
      <c r="P15" s="654"/>
      <c r="Q15" s="654"/>
      <c r="R15" s="654"/>
      <c r="S15" s="654"/>
      <c r="T15" s="689"/>
      <c r="U15" s="679"/>
      <c r="V15" s="679"/>
      <c r="W15" s="679"/>
      <c r="X15" s="679"/>
      <c r="Y15" s="679"/>
      <c r="Z15" s="679"/>
      <c r="AA15" s="668"/>
      <c r="AB15" s="679"/>
      <c r="AC15" s="668"/>
      <c r="AD15" s="668"/>
      <c r="AE15" s="668"/>
      <c r="AF15" s="668"/>
      <c r="AG15" s="668"/>
      <c r="AH15" s="677"/>
      <c r="AI15" s="677"/>
      <c r="AJ15" s="675"/>
    </row>
    <row r="16" spans="1:36" s="97" customFormat="1" ht="47.65" customHeight="1" x14ac:dyDescent="0.25">
      <c r="A16" s="96"/>
      <c r="B16" s="661" t="s">
        <v>344</v>
      </c>
      <c r="C16" s="657" t="s">
        <v>345</v>
      </c>
      <c r="D16" s="657" t="s">
        <v>346</v>
      </c>
      <c r="E16" s="657" t="s">
        <v>191</v>
      </c>
      <c r="F16" s="657" t="s">
        <v>347</v>
      </c>
      <c r="G16" s="657" t="s">
        <v>193</v>
      </c>
      <c r="H16" s="657" t="s">
        <v>79</v>
      </c>
      <c r="I16" s="657" t="s">
        <v>79</v>
      </c>
      <c r="J16" s="98" t="s">
        <v>348</v>
      </c>
      <c r="K16" s="98" t="s">
        <v>349</v>
      </c>
      <c r="L16" s="98" t="s">
        <v>317</v>
      </c>
      <c r="M16" s="94">
        <v>15</v>
      </c>
      <c r="N16" s="669" t="s">
        <v>196</v>
      </c>
      <c r="O16" s="669" t="s">
        <v>114</v>
      </c>
      <c r="P16" s="665" t="s">
        <v>197</v>
      </c>
      <c r="Q16" s="665" t="s">
        <v>198</v>
      </c>
      <c r="R16" s="665" t="s">
        <v>85</v>
      </c>
      <c r="S16" s="665" t="s">
        <v>144</v>
      </c>
      <c r="T16" s="680">
        <f>U16</f>
        <v>200000</v>
      </c>
      <c r="U16" s="678">
        <f>V16</f>
        <v>200000</v>
      </c>
      <c r="V16" s="651">
        <v>200000</v>
      </c>
      <c r="W16" s="651">
        <v>0</v>
      </c>
      <c r="X16" s="651">
        <v>0</v>
      </c>
      <c r="Y16" s="651">
        <v>0</v>
      </c>
      <c r="Z16" s="651">
        <v>0</v>
      </c>
      <c r="AA16" s="647">
        <v>0</v>
      </c>
      <c r="AB16" s="651">
        <v>35294.120000000003</v>
      </c>
      <c r="AC16" s="667" t="s">
        <v>86</v>
      </c>
      <c r="AD16" s="647">
        <v>0</v>
      </c>
      <c r="AE16" s="667">
        <f>V16</f>
        <v>200000</v>
      </c>
      <c r="AF16" s="647">
        <v>0</v>
      </c>
      <c r="AG16" s="647"/>
      <c r="AH16" s="649" t="s">
        <v>343</v>
      </c>
      <c r="AI16" s="649" t="s">
        <v>350</v>
      </c>
      <c r="AJ16" s="666">
        <v>45545</v>
      </c>
    </row>
    <row r="17" spans="1:36" s="97" customFormat="1" ht="47.65" customHeight="1" thickBot="1" x14ac:dyDescent="0.3">
      <c r="A17" s="96"/>
      <c r="B17" s="662"/>
      <c r="C17" s="658"/>
      <c r="D17" s="658"/>
      <c r="E17" s="658"/>
      <c r="F17" s="658"/>
      <c r="G17" s="658"/>
      <c r="H17" s="658"/>
      <c r="I17" s="658"/>
      <c r="J17" s="99" t="s">
        <v>351</v>
      </c>
      <c r="K17" s="99" t="s">
        <v>352</v>
      </c>
      <c r="L17" s="99" t="s">
        <v>353</v>
      </c>
      <c r="M17" s="92">
        <v>17</v>
      </c>
      <c r="N17" s="660"/>
      <c r="O17" s="660"/>
      <c r="P17" s="654"/>
      <c r="Q17" s="654"/>
      <c r="R17" s="654"/>
      <c r="S17" s="654"/>
      <c r="T17" s="689"/>
      <c r="U17" s="679"/>
      <c r="V17" s="652"/>
      <c r="W17" s="652"/>
      <c r="X17" s="652"/>
      <c r="Y17" s="652"/>
      <c r="Z17" s="652"/>
      <c r="AA17" s="648"/>
      <c r="AB17" s="652"/>
      <c r="AC17" s="668"/>
      <c r="AD17" s="648"/>
      <c r="AE17" s="668"/>
      <c r="AF17" s="648"/>
      <c r="AG17" s="648"/>
      <c r="AH17" s="650"/>
      <c r="AI17" s="650"/>
      <c r="AJ17" s="644"/>
    </row>
    <row r="18" spans="1:36" s="97" customFormat="1" ht="47.65" customHeight="1" x14ac:dyDescent="0.25">
      <c r="A18" s="96"/>
      <c r="B18" s="683" t="s">
        <v>354</v>
      </c>
      <c r="C18" s="669" t="s">
        <v>355</v>
      </c>
      <c r="D18" s="669" t="s">
        <v>346</v>
      </c>
      <c r="E18" s="669" t="s">
        <v>191</v>
      </c>
      <c r="F18" s="669" t="s">
        <v>356</v>
      </c>
      <c r="G18" s="669" t="s">
        <v>193</v>
      </c>
      <c r="H18" s="657" t="s">
        <v>79</v>
      </c>
      <c r="I18" s="657" t="s">
        <v>79</v>
      </c>
      <c r="J18" s="98" t="s">
        <v>348</v>
      </c>
      <c r="K18" s="98" t="s">
        <v>349</v>
      </c>
      <c r="L18" s="98" t="s">
        <v>317</v>
      </c>
      <c r="M18" s="94">
        <v>36</v>
      </c>
      <c r="N18" s="669" t="s">
        <v>196</v>
      </c>
      <c r="O18" s="669" t="s">
        <v>213</v>
      </c>
      <c r="P18" s="665" t="s">
        <v>197</v>
      </c>
      <c r="Q18" s="665" t="s">
        <v>198</v>
      </c>
      <c r="R18" s="665" t="s">
        <v>85</v>
      </c>
      <c r="S18" s="665" t="s">
        <v>144</v>
      </c>
      <c r="T18" s="680">
        <f>U18</f>
        <v>1900000</v>
      </c>
      <c r="U18" s="678">
        <f>V18</f>
        <v>1900000</v>
      </c>
      <c r="V18" s="678">
        <v>1900000</v>
      </c>
      <c r="W18" s="678">
        <v>0</v>
      </c>
      <c r="X18" s="678">
        <v>0</v>
      </c>
      <c r="Y18" s="678">
        <v>0</v>
      </c>
      <c r="Z18" s="678">
        <v>0</v>
      </c>
      <c r="AA18" s="667">
        <v>0</v>
      </c>
      <c r="AB18" s="678">
        <v>335295</v>
      </c>
      <c r="AC18" s="667" t="s">
        <v>86</v>
      </c>
      <c r="AD18" s="667">
        <v>0</v>
      </c>
      <c r="AE18" s="667">
        <f>V18</f>
        <v>1900000</v>
      </c>
      <c r="AF18" s="667">
        <v>0</v>
      </c>
      <c r="AG18" s="667"/>
      <c r="AH18" s="676" t="s">
        <v>343</v>
      </c>
      <c r="AI18" s="676" t="s">
        <v>350</v>
      </c>
      <c r="AJ18" s="674">
        <v>45545</v>
      </c>
    </row>
    <row r="19" spans="1:36" s="97" customFormat="1" ht="47.65" customHeight="1" thickBot="1" x14ac:dyDescent="0.3">
      <c r="A19" s="96"/>
      <c r="B19" s="684"/>
      <c r="C19" s="660"/>
      <c r="D19" s="660"/>
      <c r="E19" s="660"/>
      <c r="F19" s="660"/>
      <c r="G19" s="660"/>
      <c r="H19" s="658"/>
      <c r="I19" s="658"/>
      <c r="J19" s="99" t="s">
        <v>351</v>
      </c>
      <c r="K19" s="99" t="s">
        <v>352</v>
      </c>
      <c r="L19" s="99" t="s">
        <v>353</v>
      </c>
      <c r="M19" s="92">
        <v>36</v>
      </c>
      <c r="N19" s="660"/>
      <c r="O19" s="660"/>
      <c r="P19" s="654"/>
      <c r="Q19" s="654"/>
      <c r="R19" s="654"/>
      <c r="S19" s="654"/>
      <c r="T19" s="689"/>
      <c r="U19" s="679"/>
      <c r="V19" s="679"/>
      <c r="W19" s="679"/>
      <c r="X19" s="679"/>
      <c r="Y19" s="679"/>
      <c r="Z19" s="679"/>
      <c r="AA19" s="668"/>
      <c r="AB19" s="679"/>
      <c r="AC19" s="668"/>
      <c r="AD19" s="668"/>
      <c r="AE19" s="668"/>
      <c r="AF19" s="668"/>
      <c r="AG19" s="668"/>
      <c r="AH19" s="677"/>
      <c r="AI19" s="677"/>
      <c r="AJ19" s="675"/>
    </row>
    <row r="20" spans="1:36" s="97" customFormat="1" ht="47.65" customHeight="1" x14ac:dyDescent="0.25">
      <c r="A20" s="96"/>
      <c r="B20" s="683" t="s">
        <v>357</v>
      </c>
      <c r="C20" s="669" t="s">
        <v>358</v>
      </c>
      <c r="D20" s="669" t="s">
        <v>346</v>
      </c>
      <c r="E20" s="669" t="s">
        <v>191</v>
      </c>
      <c r="F20" s="669" t="s">
        <v>359</v>
      </c>
      <c r="G20" s="669" t="s">
        <v>193</v>
      </c>
      <c r="H20" s="669" t="s">
        <v>79</v>
      </c>
      <c r="I20" s="669" t="s">
        <v>79</v>
      </c>
      <c r="J20" s="98" t="s">
        <v>348</v>
      </c>
      <c r="K20" s="98" t="s">
        <v>349</v>
      </c>
      <c r="L20" s="98" t="s">
        <v>317</v>
      </c>
      <c r="M20" s="94">
        <v>28</v>
      </c>
      <c r="N20" s="669" t="s">
        <v>196</v>
      </c>
      <c r="O20" s="669" t="s">
        <v>95</v>
      </c>
      <c r="P20" s="665" t="s">
        <v>197</v>
      </c>
      <c r="Q20" s="665" t="s">
        <v>198</v>
      </c>
      <c r="R20" s="665" t="s">
        <v>85</v>
      </c>
      <c r="S20" s="665" t="s">
        <v>144</v>
      </c>
      <c r="T20" s="680">
        <f>U20</f>
        <v>1200000</v>
      </c>
      <c r="U20" s="678">
        <f>V20</f>
        <v>1200000</v>
      </c>
      <c r="V20" s="678">
        <v>1200000</v>
      </c>
      <c r="W20" s="678">
        <v>0</v>
      </c>
      <c r="X20" s="678">
        <v>0</v>
      </c>
      <c r="Y20" s="678">
        <v>0</v>
      </c>
      <c r="Z20" s="678">
        <v>0</v>
      </c>
      <c r="AA20" s="667">
        <v>0</v>
      </c>
      <c r="AB20" s="678">
        <v>211764.11</v>
      </c>
      <c r="AC20" s="667" t="s">
        <v>86</v>
      </c>
      <c r="AD20" s="667">
        <v>0</v>
      </c>
      <c r="AE20" s="667">
        <f>V20</f>
        <v>1200000</v>
      </c>
      <c r="AF20" s="667">
        <v>0</v>
      </c>
      <c r="AG20" s="667"/>
      <c r="AH20" s="676" t="s">
        <v>350</v>
      </c>
      <c r="AI20" s="676" t="s">
        <v>360</v>
      </c>
      <c r="AJ20" s="674">
        <v>45579</v>
      </c>
    </row>
    <row r="21" spans="1:36" s="97" customFormat="1" ht="47.65" customHeight="1" thickBot="1" x14ac:dyDescent="0.3">
      <c r="A21" s="96"/>
      <c r="B21" s="684"/>
      <c r="C21" s="660"/>
      <c r="D21" s="660"/>
      <c r="E21" s="660"/>
      <c r="F21" s="660"/>
      <c r="G21" s="660"/>
      <c r="H21" s="660"/>
      <c r="I21" s="660"/>
      <c r="J21" s="99" t="s">
        <v>351</v>
      </c>
      <c r="K21" s="99" t="s">
        <v>352</v>
      </c>
      <c r="L21" s="99" t="s">
        <v>353</v>
      </c>
      <c r="M21" s="92">
        <v>18</v>
      </c>
      <c r="N21" s="660"/>
      <c r="O21" s="660"/>
      <c r="P21" s="654"/>
      <c r="Q21" s="654"/>
      <c r="R21" s="654"/>
      <c r="S21" s="654"/>
      <c r="T21" s="689"/>
      <c r="U21" s="679"/>
      <c r="V21" s="679"/>
      <c r="W21" s="679"/>
      <c r="X21" s="679"/>
      <c r="Y21" s="679"/>
      <c r="Z21" s="679"/>
      <c r="AA21" s="668"/>
      <c r="AB21" s="679"/>
      <c r="AC21" s="668"/>
      <c r="AD21" s="668"/>
      <c r="AE21" s="668"/>
      <c r="AF21" s="668"/>
      <c r="AG21" s="668"/>
      <c r="AH21" s="677"/>
      <c r="AI21" s="677"/>
      <c r="AJ21" s="675"/>
    </row>
    <row r="22" spans="1:36" s="97" customFormat="1" ht="47.65" customHeight="1" x14ac:dyDescent="0.25">
      <c r="A22" s="96"/>
      <c r="B22" s="687" t="s">
        <v>361</v>
      </c>
      <c r="C22" s="670" t="s">
        <v>362</v>
      </c>
      <c r="D22" s="670" t="s">
        <v>346</v>
      </c>
      <c r="E22" s="670" t="s">
        <v>191</v>
      </c>
      <c r="F22" s="670" t="s">
        <v>363</v>
      </c>
      <c r="G22" s="670" t="s">
        <v>193</v>
      </c>
      <c r="H22" s="670" t="s">
        <v>79</v>
      </c>
      <c r="I22" s="670" t="s">
        <v>79</v>
      </c>
      <c r="J22" s="100" t="s">
        <v>348</v>
      </c>
      <c r="K22" s="100" t="s">
        <v>349</v>
      </c>
      <c r="L22" s="100" t="s">
        <v>317</v>
      </c>
      <c r="M22" s="101">
        <v>8</v>
      </c>
      <c r="N22" s="670" t="s">
        <v>196</v>
      </c>
      <c r="O22" s="670" t="s">
        <v>130</v>
      </c>
      <c r="P22" s="672" t="s">
        <v>197</v>
      </c>
      <c r="Q22" s="672" t="s">
        <v>198</v>
      </c>
      <c r="R22" s="672" t="s">
        <v>85</v>
      </c>
      <c r="S22" s="672" t="s">
        <v>144</v>
      </c>
      <c r="T22" s="680">
        <f>U22</f>
        <v>290000</v>
      </c>
      <c r="U22" s="678">
        <f>V22</f>
        <v>290000</v>
      </c>
      <c r="V22" s="678">
        <v>290000</v>
      </c>
      <c r="W22" s="678">
        <v>0</v>
      </c>
      <c r="X22" s="678">
        <v>0</v>
      </c>
      <c r="Y22" s="678">
        <v>0</v>
      </c>
      <c r="Z22" s="678">
        <v>0</v>
      </c>
      <c r="AA22" s="667">
        <v>0</v>
      </c>
      <c r="AB22" s="678">
        <v>51200</v>
      </c>
      <c r="AC22" s="685" t="s">
        <v>86</v>
      </c>
      <c r="AD22" s="667">
        <v>0</v>
      </c>
      <c r="AE22" s="667">
        <f>V22</f>
        <v>290000</v>
      </c>
      <c r="AF22" s="667">
        <v>0</v>
      </c>
      <c r="AG22" s="685"/>
      <c r="AH22" s="670" t="s">
        <v>350</v>
      </c>
      <c r="AI22" s="670" t="s">
        <v>364</v>
      </c>
      <c r="AJ22" s="674">
        <v>45579</v>
      </c>
    </row>
    <row r="23" spans="1:36" s="97" customFormat="1" ht="47.65" customHeight="1" thickBot="1" x14ac:dyDescent="0.3">
      <c r="A23" s="96"/>
      <c r="B23" s="688"/>
      <c r="C23" s="671"/>
      <c r="D23" s="671"/>
      <c r="E23" s="671"/>
      <c r="F23" s="671"/>
      <c r="G23" s="671"/>
      <c r="H23" s="671"/>
      <c r="I23" s="671"/>
      <c r="J23" s="102" t="s">
        <v>351</v>
      </c>
      <c r="K23" s="102" t="s">
        <v>352</v>
      </c>
      <c r="L23" s="102" t="s">
        <v>353</v>
      </c>
      <c r="M23" s="103">
        <v>8</v>
      </c>
      <c r="N23" s="671"/>
      <c r="O23" s="671"/>
      <c r="P23" s="673"/>
      <c r="Q23" s="673"/>
      <c r="R23" s="673"/>
      <c r="S23" s="673"/>
      <c r="T23" s="681"/>
      <c r="U23" s="679"/>
      <c r="V23" s="679"/>
      <c r="W23" s="679"/>
      <c r="X23" s="679"/>
      <c r="Y23" s="679"/>
      <c r="Z23" s="679"/>
      <c r="AA23" s="668"/>
      <c r="AB23" s="679"/>
      <c r="AC23" s="686"/>
      <c r="AD23" s="668"/>
      <c r="AE23" s="668"/>
      <c r="AF23" s="668"/>
      <c r="AG23" s="686"/>
      <c r="AH23" s="671"/>
      <c r="AI23" s="671"/>
      <c r="AJ23" s="675"/>
    </row>
    <row r="24" spans="1:36" s="97" customFormat="1" ht="47.65" customHeight="1" x14ac:dyDescent="0.25">
      <c r="A24" s="96"/>
      <c r="B24" s="683" t="s">
        <v>365</v>
      </c>
      <c r="C24" s="669" t="s">
        <v>366</v>
      </c>
      <c r="D24" s="670" t="s">
        <v>346</v>
      </c>
      <c r="E24" s="670" t="s">
        <v>191</v>
      </c>
      <c r="F24" s="669" t="s">
        <v>367</v>
      </c>
      <c r="G24" s="669" t="s">
        <v>193</v>
      </c>
      <c r="H24" s="669" t="s">
        <v>79</v>
      </c>
      <c r="I24" s="669" t="s">
        <v>79</v>
      </c>
      <c r="J24" s="100" t="s">
        <v>348</v>
      </c>
      <c r="K24" s="100" t="s">
        <v>349</v>
      </c>
      <c r="L24" s="100" t="s">
        <v>317</v>
      </c>
      <c r="M24" s="94">
        <v>36</v>
      </c>
      <c r="N24" s="669" t="s">
        <v>196</v>
      </c>
      <c r="O24" s="669" t="s">
        <v>208</v>
      </c>
      <c r="P24" s="665" t="s">
        <v>197</v>
      </c>
      <c r="Q24" s="665" t="s">
        <v>198</v>
      </c>
      <c r="R24" s="665" t="s">
        <v>85</v>
      </c>
      <c r="S24" s="665" t="s">
        <v>144</v>
      </c>
      <c r="T24" s="680">
        <f>U24</f>
        <v>1258306</v>
      </c>
      <c r="U24" s="678">
        <f>V24</f>
        <v>1258306</v>
      </c>
      <c r="V24" s="678">
        <v>1258306</v>
      </c>
      <c r="W24" s="678">
        <v>0</v>
      </c>
      <c r="X24" s="678">
        <v>0</v>
      </c>
      <c r="Y24" s="678">
        <v>0</v>
      </c>
      <c r="Z24" s="678">
        <v>0</v>
      </c>
      <c r="AA24" s="667">
        <v>0</v>
      </c>
      <c r="AB24" s="678">
        <v>222054</v>
      </c>
      <c r="AC24" s="667" t="s">
        <v>86</v>
      </c>
      <c r="AD24" s="667">
        <v>0</v>
      </c>
      <c r="AE24" s="667">
        <f>V24</f>
        <v>1258306</v>
      </c>
      <c r="AF24" s="667">
        <v>0</v>
      </c>
      <c r="AG24" s="667"/>
      <c r="AH24" s="676" t="s">
        <v>368</v>
      </c>
      <c r="AI24" s="676" t="s">
        <v>369</v>
      </c>
      <c r="AJ24" s="674">
        <v>45667</v>
      </c>
    </row>
    <row r="25" spans="1:36" s="97" customFormat="1" ht="47.65" customHeight="1" thickBot="1" x14ac:dyDescent="0.3">
      <c r="A25" s="96"/>
      <c r="B25" s="684"/>
      <c r="C25" s="660"/>
      <c r="D25" s="671"/>
      <c r="E25" s="671"/>
      <c r="F25" s="660"/>
      <c r="G25" s="660"/>
      <c r="H25" s="660"/>
      <c r="I25" s="660"/>
      <c r="J25" s="102" t="s">
        <v>351</v>
      </c>
      <c r="K25" s="102" t="s">
        <v>352</v>
      </c>
      <c r="L25" s="102" t="s">
        <v>353</v>
      </c>
      <c r="M25" s="92">
        <v>36</v>
      </c>
      <c r="N25" s="660"/>
      <c r="O25" s="660"/>
      <c r="P25" s="654"/>
      <c r="Q25" s="654"/>
      <c r="R25" s="654"/>
      <c r="S25" s="654"/>
      <c r="T25" s="681"/>
      <c r="U25" s="679"/>
      <c r="V25" s="679"/>
      <c r="W25" s="679"/>
      <c r="X25" s="679"/>
      <c r="Y25" s="679"/>
      <c r="Z25" s="679"/>
      <c r="AA25" s="668"/>
      <c r="AB25" s="679"/>
      <c r="AC25" s="668"/>
      <c r="AD25" s="668"/>
      <c r="AE25" s="668"/>
      <c r="AF25" s="668"/>
      <c r="AG25" s="668"/>
      <c r="AH25" s="677"/>
      <c r="AI25" s="677"/>
      <c r="AJ25" s="675"/>
    </row>
    <row r="26" spans="1:36" s="97" customFormat="1" ht="47.65" customHeight="1" x14ac:dyDescent="0.25">
      <c r="A26" s="96"/>
      <c r="B26" s="683" t="s">
        <v>370</v>
      </c>
      <c r="C26" s="669" t="s">
        <v>371</v>
      </c>
      <c r="D26" s="670" t="s">
        <v>346</v>
      </c>
      <c r="E26" s="670" t="s">
        <v>191</v>
      </c>
      <c r="F26" s="669" t="s">
        <v>372</v>
      </c>
      <c r="G26" s="669" t="s">
        <v>193</v>
      </c>
      <c r="H26" s="669" t="s">
        <v>79</v>
      </c>
      <c r="I26" s="669" t="s">
        <v>79</v>
      </c>
      <c r="J26" s="100" t="s">
        <v>348</v>
      </c>
      <c r="K26" s="100" t="s">
        <v>349</v>
      </c>
      <c r="L26" s="100" t="s">
        <v>317</v>
      </c>
      <c r="M26" s="94">
        <v>30</v>
      </c>
      <c r="N26" s="669" t="s">
        <v>196</v>
      </c>
      <c r="O26" s="669" t="s">
        <v>114</v>
      </c>
      <c r="P26" s="665" t="s">
        <v>197</v>
      </c>
      <c r="Q26" s="665" t="s">
        <v>198</v>
      </c>
      <c r="R26" s="665" t="s">
        <v>85</v>
      </c>
      <c r="S26" s="665" t="s">
        <v>144</v>
      </c>
      <c r="T26" s="680">
        <f>U26</f>
        <v>2000000</v>
      </c>
      <c r="U26" s="678">
        <f>V26</f>
        <v>2000000</v>
      </c>
      <c r="V26" s="678">
        <v>2000000</v>
      </c>
      <c r="W26" s="678">
        <v>0</v>
      </c>
      <c r="X26" s="678">
        <v>0</v>
      </c>
      <c r="Y26" s="678">
        <v>0</v>
      </c>
      <c r="Z26" s="678">
        <v>0</v>
      </c>
      <c r="AA26" s="667">
        <v>0</v>
      </c>
      <c r="AB26" s="678">
        <v>352941.18</v>
      </c>
      <c r="AC26" s="667" t="s">
        <v>86</v>
      </c>
      <c r="AD26" s="667">
        <v>0</v>
      </c>
      <c r="AE26" s="667">
        <f>V26</f>
        <v>2000000</v>
      </c>
      <c r="AF26" s="667">
        <v>0</v>
      </c>
      <c r="AG26" s="667"/>
      <c r="AH26" s="676" t="s">
        <v>350</v>
      </c>
      <c r="AI26" s="676" t="s">
        <v>369</v>
      </c>
      <c r="AJ26" s="674">
        <v>45579</v>
      </c>
    </row>
    <row r="27" spans="1:36" s="97" customFormat="1" ht="47.65" customHeight="1" thickBot="1" x14ac:dyDescent="0.3">
      <c r="A27" s="96"/>
      <c r="B27" s="684"/>
      <c r="C27" s="660"/>
      <c r="D27" s="671"/>
      <c r="E27" s="671"/>
      <c r="F27" s="660"/>
      <c r="G27" s="660"/>
      <c r="H27" s="660"/>
      <c r="I27" s="660"/>
      <c r="J27" s="102" t="s">
        <v>351</v>
      </c>
      <c r="K27" s="102" t="s">
        <v>352</v>
      </c>
      <c r="L27" s="102" t="s">
        <v>353</v>
      </c>
      <c r="M27" s="92">
        <v>30</v>
      </c>
      <c r="N27" s="660"/>
      <c r="O27" s="660"/>
      <c r="P27" s="654"/>
      <c r="Q27" s="654"/>
      <c r="R27" s="654"/>
      <c r="S27" s="654"/>
      <c r="T27" s="681"/>
      <c r="U27" s="679"/>
      <c r="V27" s="679"/>
      <c r="W27" s="679"/>
      <c r="X27" s="679"/>
      <c r="Y27" s="679"/>
      <c r="Z27" s="679"/>
      <c r="AA27" s="668"/>
      <c r="AB27" s="679"/>
      <c r="AC27" s="668"/>
      <c r="AD27" s="668"/>
      <c r="AE27" s="668"/>
      <c r="AF27" s="668"/>
      <c r="AG27" s="668"/>
      <c r="AH27" s="677"/>
      <c r="AI27" s="677"/>
      <c r="AJ27" s="675"/>
    </row>
    <row r="28" spans="1:36" s="97" customFormat="1" ht="59.1" customHeight="1" x14ac:dyDescent="0.25">
      <c r="A28" s="96"/>
      <c r="B28" s="683" t="s">
        <v>373</v>
      </c>
      <c r="C28" s="669" t="s">
        <v>374</v>
      </c>
      <c r="D28" s="670" t="s">
        <v>346</v>
      </c>
      <c r="E28" s="670" t="s">
        <v>191</v>
      </c>
      <c r="F28" s="669" t="s">
        <v>375</v>
      </c>
      <c r="G28" s="669" t="s">
        <v>193</v>
      </c>
      <c r="H28" s="669" t="s">
        <v>79</v>
      </c>
      <c r="I28" s="669" t="s">
        <v>79</v>
      </c>
      <c r="J28" s="100" t="s">
        <v>348</v>
      </c>
      <c r="K28" s="100" t="s">
        <v>349</v>
      </c>
      <c r="L28" s="100" t="s">
        <v>317</v>
      </c>
      <c r="M28" s="94">
        <v>72</v>
      </c>
      <c r="N28" s="669" t="s">
        <v>196</v>
      </c>
      <c r="O28" s="669" t="s">
        <v>105</v>
      </c>
      <c r="P28" s="665" t="s">
        <v>197</v>
      </c>
      <c r="Q28" s="665" t="s">
        <v>198</v>
      </c>
      <c r="R28" s="665" t="s">
        <v>85</v>
      </c>
      <c r="S28" s="665" t="s">
        <v>144</v>
      </c>
      <c r="T28" s="680">
        <f>U28</f>
        <v>1450000</v>
      </c>
      <c r="U28" s="678">
        <f>V28</f>
        <v>1450000</v>
      </c>
      <c r="V28" s="678">
        <v>1450000</v>
      </c>
      <c r="W28" s="678">
        <v>0</v>
      </c>
      <c r="X28" s="678">
        <v>0</v>
      </c>
      <c r="Y28" s="678">
        <v>0</v>
      </c>
      <c r="Z28" s="678">
        <v>0</v>
      </c>
      <c r="AA28" s="667">
        <v>0</v>
      </c>
      <c r="AB28" s="678">
        <v>255883</v>
      </c>
      <c r="AC28" s="667" t="s">
        <v>86</v>
      </c>
      <c r="AD28" s="667">
        <v>0</v>
      </c>
      <c r="AE28" s="667">
        <f>V28</f>
        <v>1450000</v>
      </c>
      <c r="AF28" s="667">
        <v>0</v>
      </c>
      <c r="AG28" s="667"/>
      <c r="AH28" s="676" t="s">
        <v>376</v>
      </c>
      <c r="AI28" s="676" t="s">
        <v>377</v>
      </c>
      <c r="AJ28" s="682"/>
    </row>
    <row r="29" spans="1:36" s="97" customFormat="1" ht="54.6" customHeight="1" thickBot="1" x14ac:dyDescent="0.3">
      <c r="A29" s="96"/>
      <c r="B29" s="684"/>
      <c r="C29" s="660"/>
      <c r="D29" s="671"/>
      <c r="E29" s="671"/>
      <c r="F29" s="660"/>
      <c r="G29" s="660"/>
      <c r="H29" s="660"/>
      <c r="I29" s="660"/>
      <c r="J29" s="102" t="s">
        <v>351</v>
      </c>
      <c r="K29" s="102" t="s">
        <v>352</v>
      </c>
      <c r="L29" s="102" t="s">
        <v>353</v>
      </c>
      <c r="M29" s="92">
        <v>72</v>
      </c>
      <c r="N29" s="660"/>
      <c r="O29" s="660"/>
      <c r="P29" s="654"/>
      <c r="Q29" s="654"/>
      <c r="R29" s="654"/>
      <c r="S29" s="654"/>
      <c r="T29" s="681"/>
      <c r="U29" s="679"/>
      <c r="V29" s="679"/>
      <c r="W29" s="679"/>
      <c r="X29" s="679"/>
      <c r="Y29" s="679"/>
      <c r="Z29" s="679"/>
      <c r="AA29" s="668"/>
      <c r="AB29" s="679"/>
      <c r="AC29" s="668"/>
      <c r="AD29" s="668"/>
      <c r="AE29" s="668"/>
      <c r="AF29" s="668"/>
      <c r="AG29" s="668"/>
      <c r="AH29" s="677"/>
      <c r="AI29" s="677"/>
      <c r="AJ29" s="675"/>
    </row>
    <row r="30" spans="1:36" s="97" customFormat="1" ht="54.6" customHeight="1" x14ac:dyDescent="0.25">
      <c r="A30" s="96"/>
      <c r="B30" s="683" t="s">
        <v>378</v>
      </c>
      <c r="C30" s="669" t="s">
        <v>379</v>
      </c>
      <c r="D30" s="670" t="s">
        <v>346</v>
      </c>
      <c r="E30" s="670" t="s">
        <v>191</v>
      </c>
      <c r="F30" s="669" t="s">
        <v>380</v>
      </c>
      <c r="G30" s="669" t="s">
        <v>193</v>
      </c>
      <c r="H30" s="669" t="s">
        <v>79</v>
      </c>
      <c r="I30" s="669" t="s">
        <v>79</v>
      </c>
      <c r="J30" s="100" t="s">
        <v>348</v>
      </c>
      <c r="K30" s="100" t="s">
        <v>349</v>
      </c>
      <c r="L30" s="100" t="s">
        <v>317</v>
      </c>
      <c r="M30" s="94">
        <v>8</v>
      </c>
      <c r="N30" s="669" t="s">
        <v>196</v>
      </c>
      <c r="O30" s="669" t="s">
        <v>208</v>
      </c>
      <c r="P30" s="665" t="s">
        <v>197</v>
      </c>
      <c r="Q30" s="665" t="s">
        <v>198</v>
      </c>
      <c r="R30" s="665" t="s">
        <v>85</v>
      </c>
      <c r="S30" s="665" t="s">
        <v>144</v>
      </c>
      <c r="T30" s="680">
        <f>U30</f>
        <v>680000</v>
      </c>
      <c r="U30" s="678">
        <f>V30</f>
        <v>680000</v>
      </c>
      <c r="V30" s="678">
        <v>680000</v>
      </c>
      <c r="W30" s="678">
        <v>0</v>
      </c>
      <c r="X30" s="678">
        <v>0</v>
      </c>
      <c r="Y30" s="678">
        <v>0</v>
      </c>
      <c r="Z30" s="678">
        <v>0</v>
      </c>
      <c r="AA30" s="667">
        <v>0</v>
      </c>
      <c r="AB30" s="678">
        <v>120000</v>
      </c>
      <c r="AC30" s="667" t="s">
        <v>86</v>
      </c>
      <c r="AD30" s="667">
        <v>0</v>
      </c>
      <c r="AE30" s="667">
        <f>V30</f>
        <v>680000</v>
      </c>
      <c r="AF30" s="667">
        <v>0</v>
      </c>
      <c r="AG30" s="667"/>
      <c r="AH30" s="676" t="s">
        <v>368</v>
      </c>
      <c r="AI30" s="676" t="s">
        <v>369</v>
      </c>
      <c r="AJ30" s="674">
        <v>45667</v>
      </c>
    </row>
    <row r="31" spans="1:36" s="97" customFormat="1" ht="54.6" customHeight="1" thickBot="1" x14ac:dyDescent="0.3">
      <c r="A31" s="96"/>
      <c r="B31" s="684"/>
      <c r="C31" s="660"/>
      <c r="D31" s="671"/>
      <c r="E31" s="671"/>
      <c r="F31" s="660"/>
      <c r="G31" s="660"/>
      <c r="H31" s="660"/>
      <c r="I31" s="660"/>
      <c r="J31" s="102" t="s">
        <v>351</v>
      </c>
      <c r="K31" s="102" t="s">
        <v>352</v>
      </c>
      <c r="L31" s="102" t="s">
        <v>353</v>
      </c>
      <c r="M31" s="92">
        <v>8</v>
      </c>
      <c r="N31" s="660"/>
      <c r="O31" s="660"/>
      <c r="P31" s="654"/>
      <c r="Q31" s="654"/>
      <c r="R31" s="654"/>
      <c r="S31" s="654"/>
      <c r="T31" s="681"/>
      <c r="U31" s="679"/>
      <c r="V31" s="679"/>
      <c r="W31" s="679"/>
      <c r="X31" s="679"/>
      <c r="Y31" s="679"/>
      <c r="Z31" s="679"/>
      <c r="AA31" s="668"/>
      <c r="AB31" s="679"/>
      <c r="AC31" s="668"/>
      <c r="AD31" s="668"/>
      <c r="AE31" s="668"/>
      <c r="AF31" s="668"/>
      <c r="AG31" s="668"/>
      <c r="AH31" s="677"/>
      <c r="AI31" s="677"/>
      <c r="AJ31" s="675"/>
    </row>
    <row r="32" spans="1:36" s="97" customFormat="1" ht="47.65" customHeight="1" x14ac:dyDescent="0.25">
      <c r="A32" s="96"/>
      <c r="B32" s="683" t="s">
        <v>381</v>
      </c>
      <c r="C32" s="669" t="s">
        <v>382</v>
      </c>
      <c r="D32" s="670" t="s">
        <v>346</v>
      </c>
      <c r="E32" s="670" t="s">
        <v>191</v>
      </c>
      <c r="F32" s="669" t="s">
        <v>383</v>
      </c>
      <c r="G32" s="669" t="s">
        <v>193</v>
      </c>
      <c r="H32" s="669" t="s">
        <v>79</v>
      </c>
      <c r="I32" s="669" t="s">
        <v>79</v>
      </c>
      <c r="J32" s="100" t="s">
        <v>348</v>
      </c>
      <c r="K32" s="100" t="s">
        <v>349</v>
      </c>
      <c r="L32" s="100" t="s">
        <v>317</v>
      </c>
      <c r="M32" s="94">
        <v>40</v>
      </c>
      <c r="N32" s="669" t="s">
        <v>196</v>
      </c>
      <c r="O32" s="669" t="s">
        <v>208</v>
      </c>
      <c r="P32" s="665" t="s">
        <v>197</v>
      </c>
      <c r="Q32" s="665" t="s">
        <v>198</v>
      </c>
      <c r="R32" s="665" t="s">
        <v>85</v>
      </c>
      <c r="S32" s="665" t="s">
        <v>144</v>
      </c>
      <c r="T32" s="680">
        <f>U32</f>
        <v>2550000</v>
      </c>
      <c r="U32" s="678">
        <f>V32</f>
        <v>2550000</v>
      </c>
      <c r="V32" s="678">
        <v>2550000</v>
      </c>
      <c r="W32" s="678">
        <v>0</v>
      </c>
      <c r="X32" s="678">
        <v>0</v>
      </c>
      <c r="Y32" s="678">
        <v>0</v>
      </c>
      <c r="Z32" s="678">
        <v>0</v>
      </c>
      <c r="AA32" s="667">
        <v>0</v>
      </c>
      <c r="AB32" s="678">
        <v>450000</v>
      </c>
      <c r="AC32" s="667" t="s">
        <v>86</v>
      </c>
      <c r="AD32" s="667">
        <v>0</v>
      </c>
      <c r="AE32" s="667">
        <f>V32</f>
        <v>2550000</v>
      </c>
      <c r="AF32" s="667">
        <v>0</v>
      </c>
      <c r="AG32" s="667"/>
      <c r="AH32" s="676" t="s">
        <v>369</v>
      </c>
      <c r="AI32" s="676" t="s">
        <v>384</v>
      </c>
      <c r="AJ32" s="674">
        <v>45733</v>
      </c>
    </row>
    <row r="33" spans="1:36" s="97" customFormat="1" ht="47.65" customHeight="1" thickBot="1" x14ac:dyDescent="0.3">
      <c r="A33" s="96"/>
      <c r="B33" s="684"/>
      <c r="C33" s="660"/>
      <c r="D33" s="671"/>
      <c r="E33" s="671"/>
      <c r="F33" s="660"/>
      <c r="G33" s="660"/>
      <c r="H33" s="660"/>
      <c r="I33" s="660"/>
      <c r="J33" s="102" t="s">
        <v>351</v>
      </c>
      <c r="K33" s="102" t="s">
        <v>352</v>
      </c>
      <c r="L33" s="102" t="s">
        <v>353</v>
      </c>
      <c r="M33" s="91">
        <v>40</v>
      </c>
      <c r="N33" s="660"/>
      <c r="O33" s="660"/>
      <c r="P33" s="654"/>
      <c r="Q33" s="654"/>
      <c r="R33" s="654"/>
      <c r="S33" s="654"/>
      <c r="T33" s="681"/>
      <c r="U33" s="679"/>
      <c r="V33" s="679"/>
      <c r="W33" s="679"/>
      <c r="X33" s="679"/>
      <c r="Y33" s="679"/>
      <c r="Z33" s="679"/>
      <c r="AA33" s="668"/>
      <c r="AB33" s="679"/>
      <c r="AC33" s="668"/>
      <c r="AD33" s="668"/>
      <c r="AE33" s="668"/>
      <c r="AF33" s="668"/>
      <c r="AG33" s="668"/>
      <c r="AH33" s="677"/>
      <c r="AI33" s="677"/>
      <c r="AJ33" s="675"/>
    </row>
    <row r="34" spans="1:36" s="97" customFormat="1" ht="47.65" customHeight="1" x14ac:dyDescent="0.25">
      <c r="A34" s="96"/>
      <c r="B34" s="683" t="s">
        <v>385</v>
      </c>
      <c r="C34" s="669" t="s">
        <v>386</v>
      </c>
      <c r="D34" s="670" t="s">
        <v>346</v>
      </c>
      <c r="E34" s="670" t="s">
        <v>191</v>
      </c>
      <c r="F34" s="669" t="s">
        <v>387</v>
      </c>
      <c r="G34" s="669" t="s">
        <v>193</v>
      </c>
      <c r="H34" s="669" t="s">
        <v>79</v>
      </c>
      <c r="I34" s="669" t="s">
        <v>79</v>
      </c>
      <c r="J34" s="100" t="s">
        <v>348</v>
      </c>
      <c r="K34" s="100" t="s">
        <v>349</v>
      </c>
      <c r="L34" s="100" t="s">
        <v>317</v>
      </c>
      <c r="M34" s="94">
        <v>20</v>
      </c>
      <c r="N34" s="669" t="s">
        <v>196</v>
      </c>
      <c r="O34" s="669" t="s">
        <v>114</v>
      </c>
      <c r="P34" s="665" t="s">
        <v>197</v>
      </c>
      <c r="Q34" s="665" t="s">
        <v>198</v>
      </c>
      <c r="R34" s="665" t="s">
        <v>85</v>
      </c>
      <c r="S34" s="665" t="s">
        <v>144</v>
      </c>
      <c r="T34" s="680">
        <f>U34</f>
        <v>614802.75</v>
      </c>
      <c r="U34" s="678">
        <f>V34</f>
        <v>614802.75</v>
      </c>
      <c r="V34" s="678">
        <v>614802.75</v>
      </c>
      <c r="W34" s="678">
        <v>0</v>
      </c>
      <c r="X34" s="678">
        <v>0</v>
      </c>
      <c r="Y34" s="678">
        <v>0</v>
      </c>
      <c r="Z34" s="678">
        <v>0</v>
      </c>
      <c r="AA34" s="667">
        <v>0</v>
      </c>
      <c r="AB34" s="678">
        <v>108494.61</v>
      </c>
      <c r="AC34" s="667" t="s">
        <v>86</v>
      </c>
      <c r="AD34" s="667">
        <v>0</v>
      </c>
      <c r="AE34" s="667">
        <f>V34</f>
        <v>614802.75</v>
      </c>
      <c r="AF34" s="667">
        <v>0</v>
      </c>
      <c r="AG34" s="667"/>
      <c r="AH34" s="676" t="s">
        <v>388</v>
      </c>
      <c r="AI34" s="676" t="s">
        <v>389</v>
      </c>
      <c r="AJ34" s="682"/>
    </row>
    <row r="35" spans="1:36" s="97" customFormat="1" ht="47.65" customHeight="1" thickBot="1" x14ac:dyDescent="0.3">
      <c r="A35" s="96"/>
      <c r="B35" s="684"/>
      <c r="C35" s="660"/>
      <c r="D35" s="671"/>
      <c r="E35" s="671"/>
      <c r="F35" s="660"/>
      <c r="G35" s="660"/>
      <c r="H35" s="660"/>
      <c r="I35" s="660"/>
      <c r="J35" s="102" t="s">
        <v>351</v>
      </c>
      <c r="K35" s="102" t="s">
        <v>352</v>
      </c>
      <c r="L35" s="102" t="s">
        <v>353</v>
      </c>
      <c r="M35" s="91">
        <v>40</v>
      </c>
      <c r="N35" s="660"/>
      <c r="O35" s="660"/>
      <c r="P35" s="654"/>
      <c r="Q35" s="654"/>
      <c r="R35" s="654"/>
      <c r="S35" s="654"/>
      <c r="T35" s="681"/>
      <c r="U35" s="679"/>
      <c r="V35" s="679"/>
      <c r="W35" s="679"/>
      <c r="X35" s="679"/>
      <c r="Y35" s="679"/>
      <c r="Z35" s="679"/>
      <c r="AA35" s="668"/>
      <c r="AB35" s="679"/>
      <c r="AC35" s="668"/>
      <c r="AD35" s="668"/>
      <c r="AE35" s="668"/>
      <c r="AF35" s="668"/>
      <c r="AG35" s="668"/>
      <c r="AH35" s="677"/>
      <c r="AI35" s="677"/>
      <c r="AJ35" s="675"/>
    </row>
    <row r="36" spans="1:36" s="97" customFormat="1" ht="47.65" customHeight="1" x14ac:dyDescent="0.25">
      <c r="A36" s="96"/>
      <c r="B36" s="683" t="s">
        <v>390</v>
      </c>
      <c r="C36" s="669" t="s">
        <v>391</v>
      </c>
      <c r="D36" s="670" t="s">
        <v>346</v>
      </c>
      <c r="E36" s="670" t="s">
        <v>191</v>
      </c>
      <c r="F36" s="669" t="s">
        <v>392</v>
      </c>
      <c r="G36" s="669" t="s">
        <v>193</v>
      </c>
      <c r="H36" s="669" t="s">
        <v>79</v>
      </c>
      <c r="I36" s="669" t="s">
        <v>79</v>
      </c>
      <c r="J36" s="100" t="s">
        <v>348</v>
      </c>
      <c r="K36" s="100" t="s">
        <v>349</v>
      </c>
      <c r="L36" s="100" t="s">
        <v>317</v>
      </c>
      <c r="M36" s="94">
        <v>15</v>
      </c>
      <c r="N36" s="669" t="s">
        <v>196</v>
      </c>
      <c r="O36" s="669" t="s">
        <v>114</v>
      </c>
      <c r="P36" s="665" t="s">
        <v>197</v>
      </c>
      <c r="Q36" s="665" t="s">
        <v>198</v>
      </c>
      <c r="R36" s="665" t="s">
        <v>85</v>
      </c>
      <c r="S36" s="665" t="s">
        <v>144</v>
      </c>
      <c r="T36" s="680">
        <f>U36</f>
        <v>200000</v>
      </c>
      <c r="U36" s="678">
        <f>V36</f>
        <v>200000</v>
      </c>
      <c r="V36" s="678">
        <v>200000</v>
      </c>
      <c r="W36" s="678">
        <v>0</v>
      </c>
      <c r="X36" s="678">
        <v>0</v>
      </c>
      <c r="Y36" s="678">
        <v>0</v>
      </c>
      <c r="Z36" s="678">
        <v>0</v>
      </c>
      <c r="AA36" s="667">
        <v>0</v>
      </c>
      <c r="AB36" s="678">
        <v>35294.120000000003</v>
      </c>
      <c r="AC36" s="667" t="s">
        <v>86</v>
      </c>
      <c r="AD36" s="667">
        <v>0</v>
      </c>
      <c r="AE36" s="667">
        <f>V36</f>
        <v>200000</v>
      </c>
      <c r="AF36" s="667">
        <v>0</v>
      </c>
      <c r="AG36" s="667"/>
      <c r="AH36" s="676" t="s">
        <v>388</v>
      </c>
      <c r="AI36" s="676" t="s">
        <v>389</v>
      </c>
      <c r="AJ36" s="682"/>
    </row>
    <row r="37" spans="1:36" s="97" customFormat="1" ht="47.65" customHeight="1" thickBot="1" x14ac:dyDescent="0.3">
      <c r="A37" s="96"/>
      <c r="B37" s="684"/>
      <c r="C37" s="660"/>
      <c r="D37" s="671"/>
      <c r="E37" s="671"/>
      <c r="F37" s="660"/>
      <c r="G37" s="660"/>
      <c r="H37" s="660"/>
      <c r="I37" s="660"/>
      <c r="J37" s="102" t="s">
        <v>351</v>
      </c>
      <c r="K37" s="102" t="s">
        <v>352</v>
      </c>
      <c r="L37" s="102" t="s">
        <v>353</v>
      </c>
      <c r="M37" s="91">
        <v>17</v>
      </c>
      <c r="N37" s="660"/>
      <c r="O37" s="660"/>
      <c r="P37" s="654"/>
      <c r="Q37" s="654"/>
      <c r="R37" s="654"/>
      <c r="S37" s="654"/>
      <c r="T37" s="681"/>
      <c r="U37" s="679"/>
      <c r="V37" s="679"/>
      <c r="W37" s="679"/>
      <c r="X37" s="679"/>
      <c r="Y37" s="679"/>
      <c r="Z37" s="679"/>
      <c r="AA37" s="668"/>
      <c r="AB37" s="679"/>
      <c r="AC37" s="668"/>
      <c r="AD37" s="668"/>
      <c r="AE37" s="668"/>
      <c r="AF37" s="668"/>
      <c r="AG37" s="668"/>
      <c r="AH37" s="677"/>
      <c r="AI37" s="677"/>
      <c r="AJ37" s="675"/>
    </row>
    <row r="38" spans="1:36" s="97" customFormat="1" ht="47.65" customHeight="1" x14ac:dyDescent="0.25">
      <c r="A38" s="96"/>
      <c r="B38" s="683" t="s">
        <v>393</v>
      </c>
      <c r="C38" s="669" t="s">
        <v>394</v>
      </c>
      <c r="D38" s="670" t="s">
        <v>346</v>
      </c>
      <c r="E38" s="670" t="s">
        <v>191</v>
      </c>
      <c r="F38" s="669" t="s">
        <v>395</v>
      </c>
      <c r="G38" s="669" t="s">
        <v>193</v>
      </c>
      <c r="H38" s="669" t="s">
        <v>79</v>
      </c>
      <c r="I38" s="669" t="s">
        <v>79</v>
      </c>
      <c r="J38" s="100" t="s">
        <v>348</v>
      </c>
      <c r="K38" s="100" t="s">
        <v>349</v>
      </c>
      <c r="L38" s="100" t="s">
        <v>317</v>
      </c>
      <c r="M38" s="94">
        <v>8</v>
      </c>
      <c r="N38" s="669" t="s">
        <v>196</v>
      </c>
      <c r="O38" s="669" t="s">
        <v>114</v>
      </c>
      <c r="P38" s="665" t="s">
        <v>197</v>
      </c>
      <c r="Q38" s="665" t="s">
        <v>198</v>
      </c>
      <c r="R38" s="665" t="s">
        <v>85</v>
      </c>
      <c r="S38" s="665" t="s">
        <v>144</v>
      </c>
      <c r="T38" s="680">
        <f>U38</f>
        <v>250000</v>
      </c>
      <c r="U38" s="678">
        <f>V38</f>
        <v>250000</v>
      </c>
      <c r="V38" s="678">
        <v>250000</v>
      </c>
      <c r="W38" s="678">
        <v>0</v>
      </c>
      <c r="X38" s="678">
        <v>0</v>
      </c>
      <c r="Y38" s="678">
        <v>0</v>
      </c>
      <c r="Z38" s="678">
        <v>0</v>
      </c>
      <c r="AA38" s="667">
        <v>0</v>
      </c>
      <c r="AB38" s="678">
        <v>44117.65</v>
      </c>
      <c r="AC38" s="667" t="s">
        <v>86</v>
      </c>
      <c r="AD38" s="667">
        <v>0</v>
      </c>
      <c r="AE38" s="667">
        <f>V38</f>
        <v>250000</v>
      </c>
      <c r="AF38" s="667">
        <v>0</v>
      </c>
      <c r="AG38" s="667"/>
      <c r="AH38" s="676" t="s">
        <v>384</v>
      </c>
      <c r="AI38" s="676" t="s">
        <v>396</v>
      </c>
      <c r="AJ38" s="674">
        <v>45804</v>
      </c>
    </row>
    <row r="39" spans="1:36" s="97" customFormat="1" ht="47.65" customHeight="1" thickBot="1" x14ac:dyDescent="0.3">
      <c r="A39" s="96"/>
      <c r="B39" s="684"/>
      <c r="C39" s="660"/>
      <c r="D39" s="671"/>
      <c r="E39" s="671"/>
      <c r="F39" s="660"/>
      <c r="G39" s="660"/>
      <c r="H39" s="660"/>
      <c r="I39" s="660"/>
      <c r="J39" s="102" t="s">
        <v>351</v>
      </c>
      <c r="K39" s="102" t="s">
        <v>352</v>
      </c>
      <c r="L39" s="102" t="s">
        <v>353</v>
      </c>
      <c r="M39" s="92">
        <v>8</v>
      </c>
      <c r="N39" s="660"/>
      <c r="O39" s="660"/>
      <c r="P39" s="654"/>
      <c r="Q39" s="654"/>
      <c r="R39" s="654"/>
      <c r="S39" s="654"/>
      <c r="T39" s="681"/>
      <c r="U39" s="679"/>
      <c r="V39" s="679"/>
      <c r="W39" s="679"/>
      <c r="X39" s="679"/>
      <c r="Y39" s="679"/>
      <c r="Z39" s="679"/>
      <c r="AA39" s="668"/>
      <c r="AB39" s="679"/>
      <c r="AC39" s="668"/>
      <c r="AD39" s="668"/>
      <c r="AE39" s="668"/>
      <c r="AF39" s="668"/>
      <c r="AG39" s="668"/>
      <c r="AH39" s="677"/>
      <c r="AI39" s="677"/>
      <c r="AJ39" s="675"/>
    </row>
    <row r="40" spans="1:36" s="97" customFormat="1" ht="47.65" customHeight="1" x14ac:dyDescent="0.25">
      <c r="A40" s="96"/>
      <c r="B40" s="661" t="s">
        <v>397</v>
      </c>
      <c r="C40" s="657" t="s">
        <v>398</v>
      </c>
      <c r="D40" s="670" t="s">
        <v>346</v>
      </c>
      <c r="E40" s="670" t="s">
        <v>191</v>
      </c>
      <c r="F40" s="657" t="s">
        <v>399</v>
      </c>
      <c r="G40" s="669" t="s">
        <v>193</v>
      </c>
      <c r="H40" s="669" t="s">
        <v>79</v>
      </c>
      <c r="I40" s="669" t="s">
        <v>79</v>
      </c>
      <c r="J40" s="98" t="s">
        <v>400</v>
      </c>
      <c r="K40" s="98" t="s">
        <v>401</v>
      </c>
      <c r="L40" s="98" t="s">
        <v>317</v>
      </c>
      <c r="M40" s="94">
        <v>12</v>
      </c>
      <c r="N40" s="670" t="s">
        <v>196</v>
      </c>
      <c r="O40" s="670" t="s">
        <v>130</v>
      </c>
      <c r="P40" s="672" t="s">
        <v>197</v>
      </c>
      <c r="Q40" s="672" t="s">
        <v>198</v>
      </c>
      <c r="R40" s="672" t="s">
        <v>85</v>
      </c>
      <c r="S40" s="672" t="s">
        <v>144</v>
      </c>
      <c r="T40" s="655">
        <f>U40</f>
        <v>1275000</v>
      </c>
      <c r="U40" s="651">
        <f>V40</f>
        <v>1275000</v>
      </c>
      <c r="V40" s="651">
        <v>1275000</v>
      </c>
      <c r="W40" s="651">
        <v>0</v>
      </c>
      <c r="X40" s="651">
        <v>0</v>
      </c>
      <c r="Y40" s="651">
        <v>0</v>
      </c>
      <c r="Z40" s="651">
        <v>0</v>
      </c>
      <c r="AA40" s="647">
        <v>0</v>
      </c>
      <c r="AB40" s="651">
        <v>225000</v>
      </c>
      <c r="AC40" s="667" t="s">
        <v>86</v>
      </c>
      <c r="AD40" s="647">
        <v>0</v>
      </c>
      <c r="AE40" s="647">
        <f>V40</f>
        <v>1275000</v>
      </c>
      <c r="AF40" s="647">
        <v>0</v>
      </c>
      <c r="AG40" s="647"/>
      <c r="AH40" s="649" t="s">
        <v>350</v>
      </c>
      <c r="AI40" s="649" t="s">
        <v>364</v>
      </c>
      <c r="AJ40" s="666">
        <v>45579</v>
      </c>
    </row>
    <row r="41" spans="1:36" s="97" customFormat="1" ht="47.65" customHeight="1" thickBot="1" x14ac:dyDescent="0.3">
      <c r="A41" s="96"/>
      <c r="B41" s="662"/>
      <c r="C41" s="658"/>
      <c r="D41" s="671"/>
      <c r="E41" s="671"/>
      <c r="F41" s="658"/>
      <c r="G41" s="660"/>
      <c r="H41" s="660"/>
      <c r="I41" s="660"/>
      <c r="J41" s="99" t="s">
        <v>402</v>
      </c>
      <c r="K41" s="99" t="s">
        <v>403</v>
      </c>
      <c r="L41" s="99" t="s">
        <v>353</v>
      </c>
      <c r="M41" s="92">
        <v>15</v>
      </c>
      <c r="N41" s="671"/>
      <c r="O41" s="671"/>
      <c r="P41" s="673"/>
      <c r="Q41" s="673"/>
      <c r="R41" s="673"/>
      <c r="S41" s="673"/>
      <c r="T41" s="656"/>
      <c r="U41" s="652"/>
      <c r="V41" s="652"/>
      <c r="W41" s="652"/>
      <c r="X41" s="652"/>
      <c r="Y41" s="652"/>
      <c r="Z41" s="652"/>
      <c r="AA41" s="648"/>
      <c r="AB41" s="652"/>
      <c r="AC41" s="668"/>
      <c r="AD41" s="648"/>
      <c r="AE41" s="648"/>
      <c r="AF41" s="648"/>
      <c r="AG41" s="648"/>
      <c r="AH41" s="650"/>
      <c r="AI41" s="650"/>
      <c r="AJ41" s="644"/>
    </row>
    <row r="42" spans="1:36" s="97" customFormat="1" ht="47.65" customHeight="1" x14ac:dyDescent="0.25">
      <c r="A42" s="96"/>
      <c r="B42" s="661" t="s">
        <v>404</v>
      </c>
      <c r="C42" s="657" t="s">
        <v>405</v>
      </c>
      <c r="D42" s="670" t="s">
        <v>346</v>
      </c>
      <c r="E42" s="670" t="s">
        <v>191</v>
      </c>
      <c r="F42" s="657" t="s">
        <v>406</v>
      </c>
      <c r="G42" s="669" t="s">
        <v>193</v>
      </c>
      <c r="H42" s="669" t="s">
        <v>79</v>
      </c>
      <c r="I42" s="669" t="s">
        <v>79</v>
      </c>
      <c r="J42" s="98" t="s">
        <v>400</v>
      </c>
      <c r="K42" s="98" t="s">
        <v>401</v>
      </c>
      <c r="L42" s="98" t="s">
        <v>317</v>
      </c>
      <c r="M42" s="94">
        <v>10</v>
      </c>
      <c r="N42" s="669" t="s">
        <v>196</v>
      </c>
      <c r="O42" s="669" t="s">
        <v>105</v>
      </c>
      <c r="P42" s="665" t="s">
        <v>197</v>
      </c>
      <c r="Q42" s="665" t="s">
        <v>198</v>
      </c>
      <c r="R42" s="665" t="s">
        <v>85</v>
      </c>
      <c r="S42" s="665" t="s">
        <v>144</v>
      </c>
      <c r="T42" s="655">
        <f>U42</f>
        <v>100000</v>
      </c>
      <c r="U42" s="651">
        <f>V42</f>
        <v>100000</v>
      </c>
      <c r="V42" s="651">
        <v>100000</v>
      </c>
      <c r="W42" s="651">
        <v>0</v>
      </c>
      <c r="X42" s="651">
        <v>0</v>
      </c>
      <c r="Y42" s="651">
        <v>0</v>
      </c>
      <c r="Z42" s="651">
        <v>0</v>
      </c>
      <c r="AA42" s="647">
        <v>0</v>
      </c>
      <c r="AB42" s="651">
        <v>17648</v>
      </c>
      <c r="AC42" s="667" t="s">
        <v>86</v>
      </c>
      <c r="AD42" s="647">
        <v>0</v>
      </c>
      <c r="AE42" s="647">
        <f>V42</f>
        <v>100000</v>
      </c>
      <c r="AF42" s="647">
        <v>0</v>
      </c>
      <c r="AG42" s="647"/>
      <c r="AH42" s="649" t="s">
        <v>407</v>
      </c>
      <c r="AI42" s="649" t="s">
        <v>343</v>
      </c>
      <c r="AJ42" s="666">
        <v>45513</v>
      </c>
    </row>
    <row r="43" spans="1:36" s="97" customFormat="1" ht="47.65" customHeight="1" thickBot="1" x14ac:dyDescent="0.3">
      <c r="A43" s="96"/>
      <c r="B43" s="662"/>
      <c r="C43" s="658"/>
      <c r="D43" s="671"/>
      <c r="E43" s="671"/>
      <c r="F43" s="658"/>
      <c r="G43" s="660"/>
      <c r="H43" s="660"/>
      <c r="I43" s="660"/>
      <c r="J43" s="99" t="s">
        <v>402</v>
      </c>
      <c r="K43" s="99" t="s">
        <v>403</v>
      </c>
      <c r="L43" s="99" t="s">
        <v>353</v>
      </c>
      <c r="M43" s="92">
        <v>20</v>
      </c>
      <c r="N43" s="660"/>
      <c r="O43" s="660"/>
      <c r="P43" s="654"/>
      <c r="Q43" s="654"/>
      <c r="R43" s="654"/>
      <c r="S43" s="654"/>
      <c r="T43" s="656"/>
      <c r="U43" s="652"/>
      <c r="V43" s="652"/>
      <c r="W43" s="652"/>
      <c r="X43" s="652"/>
      <c r="Y43" s="652"/>
      <c r="Z43" s="652"/>
      <c r="AA43" s="648"/>
      <c r="AB43" s="652"/>
      <c r="AC43" s="668"/>
      <c r="AD43" s="648"/>
      <c r="AE43" s="648"/>
      <c r="AF43" s="648"/>
      <c r="AG43" s="648"/>
      <c r="AH43" s="650"/>
      <c r="AI43" s="650"/>
      <c r="AJ43" s="644"/>
    </row>
    <row r="44" spans="1:36" s="97" customFormat="1" ht="47.65" customHeight="1" x14ac:dyDescent="0.25">
      <c r="A44" s="96"/>
      <c r="B44" s="661" t="s">
        <v>408</v>
      </c>
      <c r="C44" s="657" t="s">
        <v>409</v>
      </c>
      <c r="D44" s="663" t="s">
        <v>346</v>
      </c>
      <c r="E44" s="663" t="s">
        <v>191</v>
      </c>
      <c r="F44" s="657" t="s">
        <v>410</v>
      </c>
      <c r="G44" s="657" t="s">
        <v>193</v>
      </c>
      <c r="H44" s="657" t="s">
        <v>79</v>
      </c>
      <c r="I44" s="657" t="s">
        <v>79</v>
      </c>
      <c r="J44" s="98" t="s">
        <v>400</v>
      </c>
      <c r="K44" s="98" t="s">
        <v>401</v>
      </c>
      <c r="L44" s="98" t="s">
        <v>317</v>
      </c>
      <c r="M44" s="94">
        <v>80</v>
      </c>
      <c r="N44" s="657" t="s">
        <v>196</v>
      </c>
      <c r="O44" s="657" t="s">
        <v>105</v>
      </c>
      <c r="P44" s="665" t="s">
        <v>197</v>
      </c>
      <c r="Q44" s="665" t="s">
        <v>198</v>
      </c>
      <c r="R44" s="665" t="s">
        <v>85</v>
      </c>
      <c r="S44" s="665" t="s">
        <v>144</v>
      </c>
      <c r="T44" s="655">
        <f>U44</f>
        <v>400000</v>
      </c>
      <c r="U44" s="651">
        <f>V44</f>
        <v>400000</v>
      </c>
      <c r="V44" s="651">
        <v>400000</v>
      </c>
      <c r="W44" s="651">
        <v>0</v>
      </c>
      <c r="X44" s="651">
        <v>0</v>
      </c>
      <c r="Y44" s="651">
        <v>0</v>
      </c>
      <c r="Z44" s="651">
        <v>0</v>
      </c>
      <c r="AA44" s="647">
        <v>0</v>
      </c>
      <c r="AB44" s="651">
        <v>70589</v>
      </c>
      <c r="AC44" s="647" t="s">
        <v>86</v>
      </c>
      <c r="AD44" s="647">
        <v>0</v>
      </c>
      <c r="AE44" s="647">
        <f>V44</f>
        <v>400000</v>
      </c>
      <c r="AF44" s="647">
        <v>0</v>
      </c>
      <c r="AG44" s="647"/>
      <c r="AH44" s="649" t="s">
        <v>411</v>
      </c>
      <c r="AI44" s="649" t="s">
        <v>369</v>
      </c>
      <c r="AJ44" s="666">
        <v>45716</v>
      </c>
    </row>
    <row r="45" spans="1:36" s="97" customFormat="1" ht="47.65" customHeight="1" thickBot="1" x14ac:dyDescent="0.3">
      <c r="A45" s="96"/>
      <c r="B45" s="662"/>
      <c r="C45" s="658"/>
      <c r="D45" s="664"/>
      <c r="E45" s="664"/>
      <c r="F45" s="658"/>
      <c r="G45" s="658"/>
      <c r="H45" s="658"/>
      <c r="I45" s="658"/>
      <c r="J45" s="99" t="s">
        <v>402</v>
      </c>
      <c r="K45" s="99" t="s">
        <v>403</v>
      </c>
      <c r="L45" s="99" t="s">
        <v>353</v>
      </c>
      <c r="M45" s="92">
        <v>300</v>
      </c>
      <c r="N45" s="658"/>
      <c r="O45" s="658"/>
      <c r="P45" s="654"/>
      <c r="Q45" s="654"/>
      <c r="R45" s="654"/>
      <c r="S45" s="654"/>
      <c r="T45" s="656"/>
      <c r="U45" s="652"/>
      <c r="V45" s="652"/>
      <c r="W45" s="652"/>
      <c r="X45" s="652"/>
      <c r="Y45" s="652"/>
      <c r="Z45" s="652"/>
      <c r="AA45" s="648"/>
      <c r="AB45" s="652"/>
      <c r="AC45" s="648"/>
      <c r="AD45" s="648"/>
      <c r="AE45" s="648"/>
      <c r="AF45" s="648"/>
      <c r="AG45" s="648"/>
      <c r="AH45" s="650"/>
      <c r="AI45" s="650"/>
      <c r="AJ45" s="644"/>
    </row>
    <row r="46" spans="1:36" s="97" customFormat="1" ht="47.65" customHeight="1" x14ac:dyDescent="0.25">
      <c r="A46" s="96"/>
      <c r="B46" s="661" t="s">
        <v>412</v>
      </c>
      <c r="C46" s="657" t="s">
        <v>413</v>
      </c>
      <c r="D46" s="663" t="s">
        <v>346</v>
      </c>
      <c r="E46" s="663" t="s">
        <v>191</v>
      </c>
      <c r="F46" s="657" t="s">
        <v>414</v>
      </c>
      <c r="G46" s="657" t="s">
        <v>193</v>
      </c>
      <c r="H46" s="657" t="s">
        <v>79</v>
      </c>
      <c r="I46" s="657" t="s">
        <v>79</v>
      </c>
      <c r="J46" s="98" t="s">
        <v>400</v>
      </c>
      <c r="K46" s="98" t="s">
        <v>401</v>
      </c>
      <c r="L46" s="98" t="s">
        <v>317</v>
      </c>
      <c r="M46" s="94">
        <v>20</v>
      </c>
      <c r="N46" s="657" t="s">
        <v>196</v>
      </c>
      <c r="O46" s="657" t="s">
        <v>208</v>
      </c>
      <c r="P46" s="665" t="s">
        <v>197</v>
      </c>
      <c r="Q46" s="665" t="s">
        <v>198</v>
      </c>
      <c r="R46" s="665" t="s">
        <v>85</v>
      </c>
      <c r="S46" s="665" t="s">
        <v>144</v>
      </c>
      <c r="T46" s="655">
        <f>U46</f>
        <v>722500</v>
      </c>
      <c r="U46" s="651">
        <f>V46</f>
        <v>722500</v>
      </c>
      <c r="V46" s="651">
        <v>722500</v>
      </c>
      <c r="W46" s="651">
        <v>0</v>
      </c>
      <c r="X46" s="651">
        <v>0</v>
      </c>
      <c r="Y46" s="651">
        <v>0</v>
      </c>
      <c r="Z46" s="651">
        <v>0</v>
      </c>
      <c r="AA46" s="647">
        <v>0</v>
      </c>
      <c r="AB46" s="651">
        <v>127500</v>
      </c>
      <c r="AC46" s="647" t="s">
        <v>86</v>
      </c>
      <c r="AD46" s="647">
        <v>0</v>
      </c>
      <c r="AE46" s="647">
        <f>V46</f>
        <v>722500</v>
      </c>
      <c r="AF46" s="647">
        <v>0</v>
      </c>
      <c r="AG46" s="647"/>
      <c r="AH46" s="649" t="s">
        <v>350</v>
      </c>
      <c r="AI46" s="649" t="s">
        <v>360</v>
      </c>
      <c r="AJ46" s="666">
        <v>45579</v>
      </c>
    </row>
    <row r="47" spans="1:36" s="97" customFormat="1" ht="47.65" customHeight="1" thickBot="1" x14ac:dyDescent="0.3">
      <c r="A47" s="96"/>
      <c r="B47" s="662"/>
      <c r="C47" s="658"/>
      <c r="D47" s="664"/>
      <c r="E47" s="664"/>
      <c r="F47" s="658"/>
      <c r="G47" s="658"/>
      <c r="H47" s="658"/>
      <c r="I47" s="658"/>
      <c r="J47" s="99" t="s">
        <v>402</v>
      </c>
      <c r="K47" s="99" t="s">
        <v>403</v>
      </c>
      <c r="L47" s="99" t="s">
        <v>353</v>
      </c>
      <c r="M47" s="92">
        <v>200</v>
      </c>
      <c r="N47" s="658"/>
      <c r="O47" s="658"/>
      <c r="P47" s="654"/>
      <c r="Q47" s="654"/>
      <c r="R47" s="654"/>
      <c r="S47" s="654"/>
      <c r="T47" s="656"/>
      <c r="U47" s="652"/>
      <c r="V47" s="652"/>
      <c r="W47" s="652"/>
      <c r="X47" s="652"/>
      <c r="Y47" s="652"/>
      <c r="Z47" s="652"/>
      <c r="AA47" s="648"/>
      <c r="AB47" s="652"/>
      <c r="AC47" s="648"/>
      <c r="AD47" s="648"/>
      <c r="AE47" s="648"/>
      <c r="AF47" s="648"/>
      <c r="AG47" s="648"/>
      <c r="AH47" s="650"/>
      <c r="AI47" s="650"/>
      <c r="AJ47" s="644"/>
    </row>
    <row r="48" spans="1:36" s="97" customFormat="1" ht="47.65" customHeight="1" x14ac:dyDescent="0.25">
      <c r="A48" s="96"/>
      <c r="B48" s="661" t="s">
        <v>415</v>
      </c>
      <c r="C48" s="657" t="s">
        <v>416</v>
      </c>
      <c r="D48" s="663" t="s">
        <v>346</v>
      </c>
      <c r="E48" s="663" t="s">
        <v>191</v>
      </c>
      <c r="F48" s="657" t="s">
        <v>417</v>
      </c>
      <c r="G48" s="657" t="s">
        <v>418</v>
      </c>
      <c r="H48" s="657" t="s">
        <v>79</v>
      </c>
      <c r="I48" s="657" t="s">
        <v>79</v>
      </c>
      <c r="J48" s="98" t="s">
        <v>419</v>
      </c>
      <c r="K48" s="98" t="s">
        <v>420</v>
      </c>
      <c r="L48" s="98" t="s">
        <v>353</v>
      </c>
      <c r="M48" s="94">
        <v>80</v>
      </c>
      <c r="N48" s="657" t="s">
        <v>196</v>
      </c>
      <c r="O48" s="657" t="s">
        <v>208</v>
      </c>
      <c r="P48" s="665" t="s">
        <v>197</v>
      </c>
      <c r="Q48" s="665" t="s">
        <v>198</v>
      </c>
      <c r="R48" s="665" t="s">
        <v>85</v>
      </c>
      <c r="S48" s="665" t="s">
        <v>144</v>
      </c>
      <c r="T48" s="655">
        <f>U48</f>
        <v>8273192</v>
      </c>
      <c r="U48" s="651">
        <f>V48</f>
        <v>8273192</v>
      </c>
      <c r="V48" s="651">
        <v>8273192</v>
      </c>
      <c r="W48" s="651">
        <v>0</v>
      </c>
      <c r="X48" s="651">
        <v>0</v>
      </c>
      <c r="Y48" s="651">
        <v>0</v>
      </c>
      <c r="Z48" s="651">
        <v>0</v>
      </c>
      <c r="AA48" s="647">
        <v>0</v>
      </c>
      <c r="AB48" s="651">
        <v>3979299</v>
      </c>
      <c r="AC48" s="647" t="s">
        <v>86</v>
      </c>
      <c r="AD48" s="647">
        <v>0</v>
      </c>
      <c r="AE48" s="647">
        <f>V48</f>
        <v>8273192</v>
      </c>
      <c r="AF48" s="647">
        <v>0</v>
      </c>
      <c r="AG48" s="647"/>
      <c r="AH48" s="649" t="s">
        <v>407</v>
      </c>
      <c r="AI48" s="649" t="s">
        <v>343</v>
      </c>
      <c r="AJ48" s="666">
        <v>45513</v>
      </c>
    </row>
    <row r="49" spans="1:36" s="97" customFormat="1" ht="47.65" customHeight="1" thickBot="1" x14ac:dyDescent="0.3">
      <c r="A49" s="96"/>
      <c r="B49" s="662"/>
      <c r="C49" s="658"/>
      <c r="D49" s="664"/>
      <c r="E49" s="664"/>
      <c r="F49" s="658"/>
      <c r="G49" s="658"/>
      <c r="H49" s="658"/>
      <c r="I49" s="658"/>
      <c r="J49" s="99" t="s">
        <v>421</v>
      </c>
      <c r="K49" s="99" t="s">
        <v>422</v>
      </c>
      <c r="L49" s="99" t="s">
        <v>201</v>
      </c>
      <c r="M49" s="92">
        <v>80</v>
      </c>
      <c r="N49" s="658"/>
      <c r="O49" s="658"/>
      <c r="P49" s="654"/>
      <c r="Q49" s="654"/>
      <c r="R49" s="654"/>
      <c r="S49" s="654"/>
      <c r="T49" s="656"/>
      <c r="U49" s="652"/>
      <c r="V49" s="652"/>
      <c r="W49" s="652"/>
      <c r="X49" s="652"/>
      <c r="Y49" s="652"/>
      <c r="Z49" s="652"/>
      <c r="AA49" s="648"/>
      <c r="AB49" s="652"/>
      <c r="AC49" s="648"/>
      <c r="AD49" s="648"/>
      <c r="AE49" s="648"/>
      <c r="AF49" s="648"/>
      <c r="AG49" s="648"/>
      <c r="AH49" s="650"/>
      <c r="AI49" s="650"/>
      <c r="AJ49" s="644"/>
    </row>
    <row r="50" spans="1:36" s="97" customFormat="1" ht="47.65" customHeight="1" x14ac:dyDescent="0.25">
      <c r="A50" s="96"/>
      <c r="B50" s="661" t="s">
        <v>423</v>
      </c>
      <c r="C50" s="657" t="s">
        <v>424</v>
      </c>
      <c r="D50" s="663" t="s">
        <v>346</v>
      </c>
      <c r="E50" s="663" t="s">
        <v>191</v>
      </c>
      <c r="F50" s="657" t="s">
        <v>425</v>
      </c>
      <c r="G50" s="657" t="s">
        <v>418</v>
      </c>
      <c r="H50" s="657" t="s">
        <v>79</v>
      </c>
      <c r="I50" s="657" t="s">
        <v>79</v>
      </c>
      <c r="J50" s="98" t="s">
        <v>419</v>
      </c>
      <c r="K50" s="98" t="s">
        <v>420</v>
      </c>
      <c r="L50" s="98" t="s">
        <v>353</v>
      </c>
      <c r="M50" s="94">
        <v>127</v>
      </c>
      <c r="N50" s="657" t="s">
        <v>196</v>
      </c>
      <c r="O50" s="657" t="s">
        <v>651</v>
      </c>
      <c r="P50" s="665" t="s">
        <v>197</v>
      </c>
      <c r="Q50" s="665" t="s">
        <v>198</v>
      </c>
      <c r="R50" s="665" t="s">
        <v>85</v>
      </c>
      <c r="S50" s="665" t="s">
        <v>144</v>
      </c>
      <c r="T50" s="655">
        <f>U50</f>
        <v>3550000</v>
      </c>
      <c r="U50" s="651">
        <f>V50</f>
        <v>3550000</v>
      </c>
      <c r="V50" s="651">
        <v>3550000</v>
      </c>
      <c r="W50" s="651">
        <v>0</v>
      </c>
      <c r="X50" s="651">
        <v>0</v>
      </c>
      <c r="Y50" s="651">
        <v>0</v>
      </c>
      <c r="Z50" s="651">
        <v>0</v>
      </c>
      <c r="AA50" s="647">
        <v>0</v>
      </c>
      <c r="AB50" s="651">
        <v>626470.59</v>
      </c>
      <c r="AC50" s="647" t="s">
        <v>86</v>
      </c>
      <c r="AD50" s="647">
        <v>0</v>
      </c>
      <c r="AE50" s="647">
        <f>V50</f>
        <v>3550000</v>
      </c>
      <c r="AF50" s="647">
        <v>0</v>
      </c>
      <c r="AG50" s="647"/>
      <c r="AH50" s="649" t="s">
        <v>360</v>
      </c>
      <c r="AI50" s="649" t="s">
        <v>368</v>
      </c>
      <c r="AJ50" s="666">
        <v>45644</v>
      </c>
    </row>
    <row r="51" spans="1:36" s="97" customFormat="1" ht="47.65" customHeight="1" thickBot="1" x14ac:dyDescent="0.3">
      <c r="A51" s="96"/>
      <c r="B51" s="662"/>
      <c r="C51" s="658"/>
      <c r="D51" s="664"/>
      <c r="E51" s="664"/>
      <c r="F51" s="658"/>
      <c r="G51" s="658"/>
      <c r="H51" s="658"/>
      <c r="I51" s="658"/>
      <c r="J51" s="99" t="s">
        <v>421</v>
      </c>
      <c r="K51" s="99" t="s">
        <v>422</v>
      </c>
      <c r="L51" s="99" t="s">
        <v>201</v>
      </c>
      <c r="M51" s="92">
        <v>140</v>
      </c>
      <c r="N51" s="658"/>
      <c r="O51" s="658"/>
      <c r="P51" s="654"/>
      <c r="Q51" s="654"/>
      <c r="R51" s="654"/>
      <c r="S51" s="654"/>
      <c r="T51" s="656"/>
      <c r="U51" s="652"/>
      <c r="V51" s="652"/>
      <c r="W51" s="652"/>
      <c r="X51" s="652"/>
      <c r="Y51" s="652"/>
      <c r="Z51" s="652"/>
      <c r="AA51" s="648"/>
      <c r="AB51" s="652"/>
      <c r="AC51" s="648"/>
      <c r="AD51" s="648"/>
      <c r="AE51" s="648"/>
      <c r="AF51" s="648"/>
      <c r="AG51" s="648"/>
      <c r="AH51" s="650"/>
      <c r="AI51" s="650"/>
      <c r="AJ51" s="644"/>
    </row>
    <row r="52" spans="1:36" s="97" customFormat="1" ht="47.65" customHeight="1" x14ac:dyDescent="0.25">
      <c r="A52" s="96"/>
      <c r="B52" s="661" t="s">
        <v>426</v>
      </c>
      <c r="C52" s="657" t="s">
        <v>427</v>
      </c>
      <c r="D52" s="663" t="s">
        <v>346</v>
      </c>
      <c r="E52" s="663" t="s">
        <v>191</v>
      </c>
      <c r="F52" s="657" t="s">
        <v>428</v>
      </c>
      <c r="G52" s="657" t="s">
        <v>418</v>
      </c>
      <c r="H52" s="657" t="s">
        <v>79</v>
      </c>
      <c r="I52" s="657" t="s">
        <v>79</v>
      </c>
      <c r="J52" s="98" t="s">
        <v>419</v>
      </c>
      <c r="K52" s="98" t="s">
        <v>420</v>
      </c>
      <c r="L52" s="98" t="s">
        <v>353</v>
      </c>
      <c r="M52" s="94">
        <v>40</v>
      </c>
      <c r="N52" s="657" t="s">
        <v>196</v>
      </c>
      <c r="O52" s="657" t="s">
        <v>105</v>
      </c>
      <c r="P52" s="665" t="s">
        <v>197</v>
      </c>
      <c r="Q52" s="665" t="s">
        <v>198</v>
      </c>
      <c r="R52" s="665" t="s">
        <v>85</v>
      </c>
      <c r="S52" s="665" t="s">
        <v>144</v>
      </c>
      <c r="T52" s="655">
        <f>U52</f>
        <v>2437500</v>
      </c>
      <c r="U52" s="651">
        <f>V52</f>
        <v>2437500</v>
      </c>
      <c r="V52" s="651">
        <v>2437500</v>
      </c>
      <c r="W52" s="651">
        <v>0</v>
      </c>
      <c r="X52" s="651">
        <v>0</v>
      </c>
      <c r="Y52" s="651">
        <v>0</v>
      </c>
      <c r="Z52" s="651">
        <v>0</v>
      </c>
      <c r="AA52" s="647">
        <v>0</v>
      </c>
      <c r="AB52" s="651">
        <v>430148</v>
      </c>
      <c r="AC52" s="647" t="s">
        <v>86</v>
      </c>
      <c r="AD52" s="647">
        <v>0</v>
      </c>
      <c r="AE52" s="647">
        <f>V52</f>
        <v>2437500</v>
      </c>
      <c r="AF52" s="647">
        <v>0</v>
      </c>
      <c r="AG52" s="647"/>
      <c r="AH52" s="649" t="s">
        <v>388</v>
      </c>
      <c r="AI52" s="649" t="s">
        <v>389</v>
      </c>
      <c r="AJ52" s="643"/>
    </row>
    <row r="53" spans="1:36" s="97" customFormat="1" ht="47.65" customHeight="1" thickBot="1" x14ac:dyDescent="0.3">
      <c r="A53" s="96"/>
      <c r="B53" s="662"/>
      <c r="C53" s="658"/>
      <c r="D53" s="664"/>
      <c r="E53" s="664"/>
      <c r="F53" s="658"/>
      <c r="G53" s="658"/>
      <c r="H53" s="658"/>
      <c r="I53" s="658"/>
      <c r="J53" s="99" t="s">
        <v>421</v>
      </c>
      <c r="K53" s="99" t="s">
        <v>422</v>
      </c>
      <c r="L53" s="99" t="s">
        <v>201</v>
      </c>
      <c r="M53" s="92">
        <v>40</v>
      </c>
      <c r="N53" s="658"/>
      <c r="O53" s="658"/>
      <c r="P53" s="654"/>
      <c r="Q53" s="654"/>
      <c r="R53" s="654"/>
      <c r="S53" s="654"/>
      <c r="T53" s="656"/>
      <c r="U53" s="652"/>
      <c r="V53" s="652"/>
      <c r="W53" s="652"/>
      <c r="X53" s="652"/>
      <c r="Y53" s="652"/>
      <c r="Z53" s="652"/>
      <c r="AA53" s="648"/>
      <c r="AB53" s="652"/>
      <c r="AC53" s="648"/>
      <c r="AD53" s="648"/>
      <c r="AE53" s="648"/>
      <c r="AF53" s="648"/>
      <c r="AG53" s="648"/>
      <c r="AH53" s="650"/>
      <c r="AI53" s="650"/>
      <c r="AJ53" s="644"/>
    </row>
    <row r="54" spans="1:36" s="97" customFormat="1" ht="47.65" customHeight="1" x14ac:dyDescent="0.25">
      <c r="A54" s="96"/>
      <c r="B54" s="661" t="s">
        <v>597</v>
      </c>
      <c r="C54" s="657" t="s">
        <v>598</v>
      </c>
      <c r="D54" s="663" t="s">
        <v>190</v>
      </c>
      <c r="E54" s="663" t="s">
        <v>191</v>
      </c>
      <c r="F54" s="657" t="s">
        <v>192</v>
      </c>
      <c r="G54" s="657" t="s">
        <v>193</v>
      </c>
      <c r="H54" s="657" t="s">
        <v>79</v>
      </c>
      <c r="I54" s="657" t="s">
        <v>79</v>
      </c>
      <c r="J54" s="78" t="s">
        <v>194</v>
      </c>
      <c r="K54" s="78" t="s">
        <v>195</v>
      </c>
      <c r="L54" s="78" t="s">
        <v>150</v>
      </c>
      <c r="M54" s="94">
        <v>32</v>
      </c>
      <c r="N54" s="659" t="s">
        <v>196</v>
      </c>
      <c r="O54" s="659" t="s">
        <v>105</v>
      </c>
      <c r="P54" s="653" t="s">
        <v>197</v>
      </c>
      <c r="Q54" s="653" t="s">
        <v>198</v>
      </c>
      <c r="R54" s="653" t="s">
        <v>85</v>
      </c>
      <c r="S54" s="653" t="s">
        <v>144</v>
      </c>
      <c r="T54" s="655">
        <f>U54</f>
        <v>1511045.28</v>
      </c>
      <c r="U54" s="651">
        <f>V54</f>
        <v>1511045.28</v>
      </c>
      <c r="V54" s="651">
        <v>1511045.28</v>
      </c>
      <c r="W54" s="651">
        <v>0</v>
      </c>
      <c r="X54" s="651">
        <v>0</v>
      </c>
      <c r="Y54" s="651">
        <v>0</v>
      </c>
      <c r="Z54" s="651">
        <v>0</v>
      </c>
      <c r="AA54" s="647">
        <v>0</v>
      </c>
      <c r="AB54" s="651">
        <v>266655.06</v>
      </c>
      <c r="AC54" s="647" t="s">
        <v>86</v>
      </c>
      <c r="AD54" s="647">
        <v>0</v>
      </c>
      <c r="AE54" s="647">
        <f>V54</f>
        <v>1511045.28</v>
      </c>
      <c r="AF54" s="647">
        <v>0</v>
      </c>
      <c r="AG54" s="647"/>
      <c r="AH54" s="649" t="s">
        <v>652</v>
      </c>
      <c r="AI54" s="649" t="s">
        <v>653</v>
      </c>
      <c r="AJ54" s="643"/>
    </row>
    <row r="55" spans="1:36" s="97" customFormat="1" ht="47.65" customHeight="1" thickBot="1" x14ac:dyDescent="0.3">
      <c r="A55" s="96"/>
      <c r="B55" s="662"/>
      <c r="C55" s="658"/>
      <c r="D55" s="664"/>
      <c r="E55" s="664"/>
      <c r="F55" s="658"/>
      <c r="G55" s="658"/>
      <c r="H55" s="658"/>
      <c r="I55" s="658"/>
      <c r="J55" s="92" t="s">
        <v>199</v>
      </c>
      <c r="K55" s="92" t="s">
        <v>200</v>
      </c>
      <c r="L55" s="92" t="s">
        <v>201</v>
      </c>
      <c r="M55" s="92">
        <v>32</v>
      </c>
      <c r="N55" s="660"/>
      <c r="O55" s="660"/>
      <c r="P55" s="654"/>
      <c r="Q55" s="654"/>
      <c r="R55" s="654"/>
      <c r="S55" s="654"/>
      <c r="T55" s="656"/>
      <c r="U55" s="652"/>
      <c r="V55" s="652"/>
      <c r="W55" s="652"/>
      <c r="X55" s="652"/>
      <c r="Y55" s="652"/>
      <c r="Z55" s="652"/>
      <c r="AA55" s="648"/>
      <c r="AB55" s="652"/>
      <c r="AC55" s="648"/>
      <c r="AD55" s="648"/>
      <c r="AE55" s="648"/>
      <c r="AF55" s="648"/>
      <c r="AG55" s="648"/>
      <c r="AH55" s="650"/>
      <c r="AI55" s="650"/>
      <c r="AJ55" s="644"/>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05" customFormat="1" x14ac:dyDescent="0.25">
      <c r="A59" s="104"/>
      <c r="B59" s="1" t="s">
        <v>429</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645" t="s">
        <v>663</v>
      </c>
      <c r="C62" s="646"/>
      <c r="D62" s="646"/>
      <c r="E62" s="646"/>
      <c r="F62" s="646"/>
      <c r="G62" s="646"/>
      <c r="H62" s="646"/>
      <c r="I62" s="646"/>
      <c r="J62" s="646"/>
      <c r="K62" s="646"/>
      <c r="L62" s="646"/>
      <c r="M62" s="646"/>
      <c r="N62" s="646"/>
      <c r="O62" s="646"/>
      <c r="P62" s="646"/>
      <c r="Q62" s="646"/>
      <c r="R62" s="646"/>
      <c r="S62" s="646"/>
      <c r="T62" s="646"/>
      <c r="U62" s="646"/>
      <c r="V62" s="646"/>
      <c r="W62" s="646"/>
      <c r="X62" s="646"/>
      <c r="Y62" s="646"/>
      <c r="Z62" s="646"/>
      <c r="AA62" s="646"/>
      <c r="AB62" s="646"/>
      <c r="AC62" s="646"/>
      <c r="AD62" s="646"/>
      <c r="AE62" s="646"/>
      <c r="AF62" s="646"/>
      <c r="AG62" s="646"/>
      <c r="AH62" s="646"/>
      <c r="AI62" s="646"/>
      <c r="AJ62" s="646"/>
    </row>
  </sheetData>
  <mergeCells count="79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R10:R11"/>
    <mergeCell ref="S10:S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T46:T47"/>
    <mergeCell ref="U46:U47"/>
    <mergeCell ref="V46:V47"/>
    <mergeCell ref="W46:W47"/>
    <mergeCell ref="H46:H47"/>
    <mergeCell ref="I46:I47"/>
    <mergeCell ref="N46:N47"/>
    <mergeCell ref="O46:O47"/>
    <mergeCell ref="P46:P47"/>
    <mergeCell ref="Q46:Q47"/>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B6C6-276E-424A-B565-EDF9B844EC10}">
  <dimension ref="A1:AJ63"/>
  <sheetViews>
    <sheetView tabSelected="1" topLeftCell="A4" zoomScale="85" zoomScaleNormal="85" workbookViewId="0">
      <pane xSplit="6" ySplit="2" topLeftCell="G8" activePane="bottomRight" state="frozen"/>
      <selection activeCell="A4" sqref="A4"/>
      <selection pane="topRight" activeCell="G4" sqref="G4"/>
      <selection pane="bottomLeft" activeCell="A6" sqref="A6"/>
      <selection pane="bottomRight" activeCell="M10" sqref="M10:M11"/>
    </sheetView>
  </sheetViews>
  <sheetFormatPr defaultColWidth="8.85546875" defaultRowHeight="15" x14ac:dyDescent="0.25"/>
  <cols>
    <col min="1" max="1" width="5" style="105" customWidth="1"/>
    <col min="2" max="2" width="15.5703125" style="105" customWidth="1"/>
    <col min="3" max="3" width="17.85546875" style="105" customWidth="1"/>
    <col min="4" max="5" width="13.85546875" style="105" customWidth="1"/>
    <col min="6" max="6" width="18.140625" style="143" customWidth="1"/>
    <col min="7" max="7" width="42" style="105" customWidth="1"/>
    <col min="8" max="8" width="10.140625" style="105" customWidth="1"/>
    <col min="9" max="9" width="9.85546875" style="105" customWidth="1"/>
    <col min="10" max="10" width="37.85546875" style="105" customWidth="1"/>
    <col min="11" max="14" width="10.5703125" style="105" customWidth="1"/>
    <col min="15" max="16" width="15.85546875" style="105" customWidth="1"/>
    <col min="17" max="17" width="18.5703125" style="105" customWidth="1"/>
    <col min="18" max="18" width="15.85546875" style="105" customWidth="1"/>
    <col min="19" max="21" width="14" style="105" customWidth="1"/>
    <col min="22" max="22" width="10" style="105" customWidth="1"/>
    <col min="23" max="23" width="11.140625" style="105" customWidth="1"/>
    <col min="24" max="24" width="10" style="105" customWidth="1"/>
    <col min="25" max="25" width="11.85546875" style="105" customWidth="1"/>
    <col min="26" max="27" width="12.140625" style="105" customWidth="1"/>
    <col min="28" max="29" width="11.140625" style="105" customWidth="1"/>
    <col min="30" max="30" width="12.140625" style="105" customWidth="1"/>
    <col min="31" max="33" width="11.140625" style="105" customWidth="1"/>
    <col min="34" max="34" width="13.42578125" style="105" customWidth="1"/>
    <col min="35" max="35" width="11.85546875" style="105" customWidth="1"/>
    <col min="36" max="36" width="10.42578125" style="207" customWidth="1"/>
    <col min="37" max="37" width="8.85546875" style="105"/>
    <col min="38" max="38" width="27.140625" style="105" customWidth="1"/>
    <col min="39" max="16384" width="8.85546875" style="105"/>
  </cols>
  <sheetData>
    <row r="1" spans="1:36" x14ac:dyDescent="0.25">
      <c r="A1" s="104"/>
      <c r="B1" s="791" t="s">
        <v>40</v>
      </c>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14"/>
    </row>
    <row r="2" spans="1:36" x14ac:dyDescent="0.25">
      <c r="A2" s="104"/>
      <c r="B2" s="104"/>
      <c r="C2" s="104"/>
      <c r="D2" s="104"/>
      <c r="E2" s="104"/>
      <c r="F2" s="138"/>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4"/>
    </row>
    <row r="3" spans="1:36" ht="23.1" customHeight="1" x14ac:dyDescent="0.25">
      <c r="A3" s="104"/>
      <c r="B3" s="542" t="s">
        <v>0</v>
      </c>
      <c r="C3" s="542" t="s">
        <v>1</v>
      </c>
      <c r="D3" s="542" t="s">
        <v>28</v>
      </c>
      <c r="E3" s="542" t="s">
        <v>29</v>
      </c>
      <c r="F3" s="542" t="s">
        <v>30</v>
      </c>
      <c r="G3" s="542" t="s">
        <v>3</v>
      </c>
      <c r="H3" s="542" t="s">
        <v>4</v>
      </c>
      <c r="I3" s="542" t="s">
        <v>5</v>
      </c>
      <c r="J3" s="543" t="s">
        <v>6</v>
      </c>
      <c r="K3" s="543"/>
      <c r="L3" s="543"/>
      <c r="M3" s="543"/>
      <c r="N3" s="544" t="s">
        <v>47</v>
      </c>
      <c r="O3" s="542" t="s">
        <v>31</v>
      </c>
      <c r="P3" s="551" t="s">
        <v>42</v>
      </c>
      <c r="Q3" s="551" t="s">
        <v>32</v>
      </c>
      <c r="R3" s="551" t="s">
        <v>37</v>
      </c>
      <c r="S3" s="551" t="s">
        <v>33</v>
      </c>
      <c r="T3" s="542" t="s">
        <v>55</v>
      </c>
      <c r="U3" s="542" t="s">
        <v>57</v>
      </c>
      <c r="V3" s="543" t="s">
        <v>59</v>
      </c>
      <c r="W3" s="543"/>
      <c r="X3" s="543"/>
      <c r="Y3" s="543"/>
      <c r="Z3" s="543"/>
      <c r="AA3" s="543"/>
      <c r="AB3" s="542" t="s">
        <v>69</v>
      </c>
      <c r="AC3" s="546" t="s">
        <v>75</v>
      </c>
      <c r="AD3" s="548" t="s">
        <v>231</v>
      </c>
      <c r="AE3" s="549"/>
      <c r="AF3" s="550"/>
      <c r="AG3" s="544" t="s">
        <v>27</v>
      </c>
      <c r="AH3" s="544" t="s">
        <v>36</v>
      </c>
      <c r="AI3" s="542" t="s">
        <v>34</v>
      </c>
      <c r="AJ3" s="546" t="s">
        <v>35</v>
      </c>
    </row>
    <row r="4" spans="1:36" ht="168.95" customHeight="1" x14ac:dyDescent="0.25">
      <c r="A4" s="104"/>
      <c r="B4" s="542"/>
      <c r="C4" s="542"/>
      <c r="D4" s="542"/>
      <c r="E4" s="542"/>
      <c r="F4" s="542"/>
      <c r="G4" s="542"/>
      <c r="H4" s="542"/>
      <c r="I4" s="542"/>
      <c r="J4" s="3" t="s">
        <v>7</v>
      </c>
      <c r="K4" s="3" t="s">
        <v>8</v>
      </c>
      <c r="L4" s="3" t="s">
        <v>9</v>
      </c>
      <c r="M4" s="11" t="s">
        <v>10</v>
      </c>
      <c r="N4" s="545"/>
      <c r="O4" s="542"/>
      <c r="P4" s="551"/>
      <c r="Q4" s="551"/>
      <c r="R4" s="551"/>
      <c r="S4" s="551"/>
      <c r="T4" s="542"/>
      <c r="U4" s="542"/>
      <c r="V4" s="3" t="s">
        <v>61</v>
      </c>
      <c r="W4" s="3" t="s">
        <v>62</v>
      </c>
      <c r="X4" s="3" t="s">
        <v>15</v>
      </c>
      <c r="Y4" s="3" t="s">
        <v>63</v>
      </c>
      <c r="Z4" s="3" t="s">
        <v>60</v>
      </c>
      <c r="AA4" s="3" t="s">
        <v>25</v>
      </c>
      <c r="AB4" s="542"/>
      <c r="AC4" s="547"/>
      <c r="AD4" s="3" t="s">
        <v>16</v>
      </c>
      <c r="AE4" s="3" t="s">
        <v>17</v>
      </c>
      <c r="AF4" s="3" t="s">
        <v>26</v>
      </c>
      <c r="AG4" s="545"/>
      <c r="AH4" s="545"/>
      <c r="AI4" s="542"/>
      <c r="AJ4" s="547"/>
    </row>
    <row r="5" spans="1:36" ht="15.75" thickBot="1" x14ac:dyDescent="0.3">
      <c r="A5" s="104"/>
      <c r="B5" s="154">
        <v>1</v>
      </c>
      <c r="C5" s="154">
        <v>2</v>
      </c>
      <c r="D5" s="154">
        <v>3</v>
      </c>
      <c r="E5" s="154">
        <v>4</v>
      </c>
      <c r="F5" s="155">
        <v>5</v>
      </c>
      <c r="G5" s="154">
        <v>6</v>
      </c>
      <c r="H5" s="154">
        <v>7</v>
      </c>
      <c r="I5" s="154">
        <v>8</v>
      </c>
      <c r="J5" s="154">
        <v>9</v>
      </c>
      <c r="K5" s="154">
        <v>10</v>
      </c>
      <c r="L5" s="154">
        <v>11</v>
      </c>
      <c r="M5" s="154">
        <v>12</v>
      </c>
      <c r="N5" s="154">
        <v>13</v>
      </c>
      <c r="O5" s="154">
        <v>14</v>
      </c>
      <c r="P5" s="154">
        <v>15</v>
      </c>
      <c r="Q5" s="154">
        <v>16</v>
      </c>
      <c r="R5" s="154">
        <v>17</v>
      </c>
      <c r="S5" s="156">
        <v>18</v>
      </c>
      <c r="T5" s="154">
        <v>19</v>
      </c>
      <c r="U5" s="154">
        <v>20</v>
      </c>
      <c r="V5" s="154">
        <v>21</v>
      </c>
      <c r="W5" s="154">
        <v>22</v>
      </c>
      <c r="X5" s="154">
        <v>23</v>
      </c>
      <c r="Y5" s="154">
        <v>24</v>
      </c>
      <c r="Z5" s="154">
        <v>25</v>
      </c>
      <c r="AA5" s="154">
        <v>26</v>
      </c>
      <c r="AB5" s="154">
        <v>27</v>
      </c>
      <c r="AC5" s="154">
        <v>28</v>
      </c>
      <c r="AD5" s="154">
        <v>29</v>
      </c>
      <c r="AE5" s="154">
        <v>30</v>
      </c>
      <c r="AF5" s="154">
        <v>31</v>
      </c>
      <c r="AG5" s="154">
        <v>32</v>
      </c>
      <c r="AH5" s="154">
        <v>33</v>
      </c>
      <c r="AI5" s="154">
        <v>34</v>
      </c>
      <c r="AJ5" s="156">
        <v>35</v>
      </c>
    </row>
    <row r="6" spans="1:36" s="140" customFormat="1" ht="52.5" customHeight="1" thickBot="1" x14ac:dyDescent="0.25">
      <c r="A6" s="139"/>
      <c r="B6" s="779" t="s">
        <v>505</v>
      </c>
      <c r="C6" s="774" t="s">
        <v>506</v>
      </c>
      <c r="D6" s="774" t="s">
        <v>507</v>
      </c>
      <c r="E6" s="774" t="s">
        <v>508</v>
      </c>
      <c r="F6" s="774" t="s">
        <v>509</v>
      </c>
      <c r="G6" s="774" t="s">
        <v>510</v>
      </c>
      <c r="H6" s="774" t="s">
        <v>79</v>
      </c>
      <c r="I6" s="774" t="s">
        <v>79</v>
      </c>
      <c r="J6" s="157" t="s">
        <v>511</v>
      </c>
      <c r="K6" s="157" t="s">
        <v>512</v>
      </c>
      <c r="L6" s="153" t="s">
        <v>353</v>
      </c>
      <c r="M6" s="141" t="s">
        <v>513</v>
      </c>
      <c r="N6" s="774" t="s">
        <v>141</v>
      </c>
      <c r="O6" s="783" t="s">
        <v>114</v>
      </c>
      <c r="P6" s="774" t="s">
        <v>143</v>
      </c>
      <c r="Q6" s="774" t="s">
        <v>84</v>
      </c>
      <c r="R6" s="774" t="s">
        <v>85</v>
      </c>
      <c r="S6" s="774" t="s">
        <v>144</v>
      </c>
      <c r="T6" s="667">
        <f>U6</f>
        <v>330000</v>
      </c>
      <c r="U6" s="667">
        <f>V6</f>
        <v>330000</v>
      </c>
      <c r="V6" s="667">
        <v>330000</v>
      </c>
      <c r="W6" s="667">
        <v>0</v>
      </c>
      <c r="X6" s="667">
        <v>0</v>
      </c>
      <c r="Y6" s="667">
        <v>0</v>
      </c>
      <c r="Z6" s="667">
        <v>0</v>
      </c>
      <c r="AA6" s="667">
        <v>0</v>
      </c>
      <c r="AB6" s="781">
        <v>58236</v>
      </c>
      <c r="AC6" s="774" t="s">
        <v>86</v>
      </c>
      <c r="AD6" s="774">
        <v>0</v>
      </c>
      <c r="AE6" s="774">
        <f t="shared" ref="AE6" si="0">V6</f>
        <v>330000</v>
      </c>
      <c r="AF6" s="774">
        <v>0</v>
      </c>
      <c r="AG6" s="774">
        <v>0</v>
      </c>
      <c r="AH6" s="775" t="s">
        <v>514</v>
      </c>
      <c r="AI6" s="775" t="s">
        <v>515</v>
      </c>
      <c r="AJ6" s="777">
        <v>45600</v>
      </c>
    </row>
    <row r="7" spans="1:36" s="140" customFormat="1" ht="42.6" customHeight="1" thickBot="1" x14ac:dyDescent="0.25">
      <c r="A7" s="139"/>
      <c r="B7" s="780"/>
      <c r="C7" s="787"/>
      <c r="D7" s="787"/>
      <c r="E7" s="787"/>
      <c r="F7" s="787"/>
      <c r="G7" s="787"/>
      <c r="H7" s="787"/>
      <c r="I7" s="787"/>
      <c r="J7" s="158" t="s">
        <v>516</v>
      </c>
      <c r="K7" s="158" t="s">
        <v>517</v>
      </c>
      <c r="L7" s="152" t="s">
        <v>201</v>
      </c>
      <c r="M7" s="141" t="s">
        <v>513</v>
      </c>
      <c r="N7" s="787"/>
      <c r="O7" s="789"/>
      <c r="P7" s="787"/>
      <c r="Q7" s="787"/>
      <c r="R7" s="787"/>
      <c r="S7" s="787"/>
      <c r="T7" s="668"/>
      <c r="U7" s="668"/>
      <c r="V7" s="668"/>
      <c r="W7" s="668"/>
      <c r="X7" s="668"/>
      <c r="Y7" s="668"/>
      <c r="Z7" s="668"/>
      <c r="AA7" s="668"/>
      <c r="AB7" s="790"/>
      <c r="AC7" s="787"/>
      <c r="AD7" s="787"/>
      <c r="AE7" s="787"/>
      <c r="AF7" s="787"/>
      <c r="AG7" s="787"/>
      <c r="AH7" s="788"/>
      <c r="AI7" s="788"/>
      <c r="AJ7" s="785"/>
    </row>
    <row r="8" spans="1:36" s="140" customFormat="1" ht="52.5" customHeight="1" x14ac:dyDescent="0.2">
      <c r="A8" s="139"/>
      <c r="B8" s="779" t="s">
        <v>518</v>
      </c>
      <c r="C8" s="774" t="s">
        <v>506</v>
      </c>
      <c r="D8" s="774" t="s">
        <v>507</v>
      </c>
      <c r="E8" s="774" t="s">
        <v>508</v>
      </c>
      <c r="F8" s="774" t="s">
        <v>519</v>
      </c>
      <c r="G8" s="774" t="s">
        <v>510</v>
      </c>
      <c r="H8" s="774" t="s">
        <v>79</v>
      </c>
      <c r="I8" s="774" t="s">
        <v>79</v>
      </c>
      <c r="J8" s="157" t="s">
        <v>511</v>
      </c>
      <c r="K8" s="157" t="s">
        <v>512</v>
      </c>
      <c r="L8" s="153" t="s">
        <v>353</v>
      </c>
      <c r="M8" s="141" t="s">
        <v>520</v>
      </c>
      <c r="N8" s="774" t="s">
        <v>141</v>
      </c>
      <c r="O8" s="783" t="s">
        <v>123</v>
      </c>
      <c r="P8" s="774" t="s">
        <v>143</v>
      </c>
      <c r="Q8" s="774" t="s">
        <v>84</v>
      </c>
      <c r="R8" s="774" t="s">
        <v>85</v>
      </c>
      <c r="S8" s="774" t="s">
        <v>144</v>
      </c>
      <c r="T8" s="667">
        <f>U8</f>
        <v>443700</v>
      </c>
      <c r="U8" s="667">
        <f>V8</f>
        <v>443700</v>
      </c>
      <c r="V8" s="667">
        <v>443700</v>
      </c>
      <c r="W8" s="667">
        <v>0</v>
      </c>
      <c r="X8" s="667">
        <v>0</v>
      </c>
      <c r="Y8" s="667">
        <v>0</v>
      </c>
      <c r="Z8" s="667">
        <v>0</v>
      </c>
      <c r="AA8" s="667">
        <v>0</v>
      </c>
      <c r="AB8" s="781">
        <v>78300</v>
      </c>
      <c r="AC8" s="774" t="s">
        <v>86</v>
      </c>
      <c r="AD8" s="774">
        <v>0</v>
      </c>
      <c r="AE8" s="774">
        <f t="shared" ref="AE8" si="1">V8</f>
        <v>443700</v>
      </c>
      <c r="AF8" s="774">
        <v>0</v>
      </c>
      <c r="AG8" s="774">
        <v>0</v>
      </c>
      <c r="AH8" s="775" t="s">
        <v>521</v>
      </c>
      <c r="AI8" s="775" t="s">
        <v>514</v>
      </c>
      <c r="AJ8" s="777">
        <v>45566</v>
      </c>
    </row>
    <row r="9" spans="1:36" s="140" customFormat="1" ht="48.6" customHeight="1" thickBot="1" x14ac:dyDescent="0.25">
      <c r="A9" s="139"/>
      <c r="B9" s="786"/>
      <c r="C9" s="740"/>
      <c r="D9" s="740"/>
      <c r="E9" s="740"/>
      <c r="F9" s="740"/>
      <c r="G9" s="740"/>
      <c r="H9" s="740"/>
      <c r="I9" s="740"/>
      <c r="J9" s="159" t="s">
        <v>516</v>
      </c>
      <c r="K9" s="159" t="s">
        <v>517</v>
      </c>
      <c r="L9" s="160" t="s">
        <v>201</v>
      </c>
      <c r="M9" s="142" t="s">
        <v>520</v>
      </c>
      <c r="N9" s="740"/>
      <c r="O9" s="784"/>
      <c r="P9" s="740"/>
      <c r="Q9" s="740"/>
      <c r="R9" s="740"/>
      <c r="S9" s="740"/>
      <c r="T9" s="734"/>
      <c r="U9" s="734"/>
      <c r="V9" s="734"/>
      <c r="W9" s="734"/>
      <c r="X9" s="734"/>
      <c r="Y9" s="734"/>
      <c r="Z9" s="734"/>
      <c r="AA9" s="734"/>
      <c r="AB9" s="782"/>
      <c r="AC9" s="740"/>
      <c r="AD9" s="740"/>
      <c r="AE9" s="740"/>
      <c r="AF9" s="740"/>
      <c r="AG9" s="740"/>
      <c r="AH9" s="776"/>
      <c r="AI9" s="776"/>
      <c r="AJ9" s="778"/>
    </row>
    <row r="10" spans="1:36" s="140" customFormat="1" ht="52.5" customHeight="1" x14ac:dyDescent="0.2">
      <c r="A10" s="139"/>
      <c r="B10" s="779" t="s">
        <v>522</v>
      </c>
      <c r="C10" s="665" t="s">
        <v>506</v>
      </c>
      <c r="D10" s="665" t="s">
        <v>507</v>
      </c>
      <c r="E10" s="665" t="s">
        <v>508</v>
      </c>
      <c r="F10" s="665" t="s">
        <v>523</v>
      </c>
      <c r="G10" s="665" t="s">
        <v>510</v>
      </c>
      <c r="H10" s="665" t="s">
        <v>79</v>
      </c>
      <c r="I10" s="665" t="s">
        <v>79</v>
      </c>
      <c r="J10" s="161" t="s">
        <v>511</v>
      </c>
      <c r="K10" s="161" t="s">
        <v>512</v>
      </c>
      <c r="L10" s="151" t="s">
        <v>353</v>
      </c>
      <c r="M10" s="162" t="s">
        <v>686</v>
      </c>
      <c r="N10" s="665" t="s">
        <v>141</v>
      </c>
      <c r="O10" s="772" t="s">
        <v>105</v>
      </c>
      <c r="P10" s="665" t="s">
        <v>143</v>
      </c>
      <c r="Q10" s="665" t="s">
        <v>84</v>
      </c>
      <c r="R10" s="665" t="s">
        <v>85</v>
      </c>
      <c r="S10" s="665" t="s">
        <v>144</v>
      </c>
      <c r="T10" s="647">
        <f>U10</f>
        <v>500000</v>
      </c>
      <c r="U10" s="647">
        <f>V10</f>
        <v>500000</v>
      </c>
      <c r="V10" s="647">
        <v>500000</v>
      </c>
      <c r="W10" s="647">
        <v>0</v>
      </c>
      <c r="X10" s="647">
        <v>0</v>
      </c>
      <c r="Y10" s="647">
        <v>0</v>
      </c>
      <c r="Z10" s="647">
        <v>0</v>
      </c>
      <c r="AA10" s="647">
        <v>0</v>
      </c>
      <c r="AB10" s="770">
        <v>88236</v>
      </c>
      <c r="AC10" s="665" t="s">
        <v>86</v>
      </c>
      <c r="AD10" s="665">
        <v>0</v>
      </c>
      <c r="AE10" s="665">
        <f t="shared" ref="AE10" si="2">V10</f>
        <v>500000</v>
      </c>
      <c r="AF10" s="665">
        <v>0</v>
      </c>
      <c r="AG10" s="665">
        <v>0</v>
      </c>
      <c r="AH10" s="768" t="s">
        <v>669</v>
      </c>
      <c r="AI10" s="768" t="s">
        <v>524</v>
      </c>
      <c r="AJ10" s="764">
        <v>46055</v>
      </c>
    </row>
    <row r="11" spans="1:36" s="140" customFormat="1" ht="41.1" customHeight="1" thickBot="1" x14ac:dyDescent="0.25">
      <c r="A11" s="139"/>
      <c r="B11" s="780"/>
      <c r="C11" s="654"/>
      <c r="D11" s="654"/>
      <c r="E11" s="654"/>
      <c r="F11" s="654"/>
      <c r="G11" s="654"/>
      <c r="H11" s="654"/>
      <c r="I11" s="654"/>
      <c r="J11" s="158" t="s">
        <v>516</v>
      </c>
      <c r="K11" s="158" t="s">
        <v>517</v>
      </c>
      <c r="L11" s="152" t="s">
        <v>201</v>
      </c>
      <c r="M11" s="163" t="s">
        <v>686</v>
      </c>
      <c r="N11" s="654"/>
      <c r="O11" s="773"/>
      <c r="P11" s="654"/>
      <c r="Q11" s="654"/>
      <c r="R11" s="654"/>
      <c r="S11" s="654"/>
      <c r="T11" s="648"/>
      <c r="U11" s="648"/>
      <c r="V11" s="648"/>
      <c r="W11" s="648"/>
      <c r="X11" s="648"/>
      <c r="Y11" s="648"/>
      <c r="Z11" s="648"/>
      <c r="AA11" s="648"/>
      <c r="AB11" s="771"/>
      <c r="AC11" s="654"/>
      <c r="AD11" s="654"/>
      <c r="AE11" s="654"/>
      <c r="AF11" s="654"/>
      <c r="AG11" s="654"/>
      <c r="AH11" s="769"/>
      <c r="AI11" s="769"/>
      <c r="AJ11" s="765"/>
    </row>
    <row r="12" spans="1:36" s="16" customFormat="1" ht="27" customHeight="1" x14ac:dyDescent="0.2">
      <c r="A12" s="766"/>
      <c r="B12" s="750" t="s">
        <v>131</v>
      </c>
      <c r="C12" s="659" t="s">
        <v>132</v>
      </c>
      <c r="D12" s="659" t="s">
        <v>133</v>
      </c>
      <c r="E12" s="746" t="s">
        <v>134</v>
      </c>
      <c r="F12" s="702" t="s">
        <v>135</v>
      </c>
      <c r="G12" s="659" t="s">
        <v>136</v>
      </c>
      <c r="H12" s="659" t="s">
        <v>79</v>
      </c>
      <c r="I12" s="659" t="s">
        <v>79</v>
      </c>
      <c r="J12" s="164" t="s">
        <v>137</v>
      </c>
      <c r="K12" s="164" t="s">
        <v>138</v>
      </c>
      <c r="L12" s="78" t="s">
        <v>139</v>
      </c>
      <c r="M12" s="165" t="s">
        <v>140</v>
      </c>
      <c r="N12" s="659" t="s">
        <v>141</v>
      </c>
      <c r="O12" s="747" t="s">
        <v>142</v>
      </c>
      <c r="P12" s="740" t="s">
        <v>143</v>
      </c>
      <c r="Q12" s="740" t="s">
        <v>84</v>
      </c>
      <c r="R12" s="740" t="s">
        <v>85</v>
      </c>
      <c r="S12" s="740" t="s">
        <v>144</v>
      </c>
      <c r="T12" s="734">
        <f>+V12+V16+V20</f>
        <v>461623.76999999996</v>
      </c>
      <c r="U12" s="735">
        <f t="shared" ref="U12" si="3">V12</f>
        <v>72669.05</v>
      </c>
      <c r="V12" s="735">
        <v>72669.05</v>
      </c>
      <c r="W12" s="738">
        <v>0</v>
      </c>
      <c r="X12" s="738">
        <v>0</v>
      </c>
      <c r="Y12" s="738">
        <v>0</v>
      </c>
      <c r="Z12" s="738">
        <v>0</v>
      </c>
      <c r="AA12" s="738">
        <v>0</v>
      </c>
      <c r="AB12" s="701">
        <v>12823.95</v>
      </c>
      <c r="AC12" s="653" t="s">
        <v>145</v>
      </c>
      <c r="AD12" s="653">
        <v>0</v>
      </c>
      <c r="AE12" s="653">
        <f t="shared" ref="AE12" si="4">V12</f>
        <v>72669.05</v>
      </c>
      <c r="AF12" s="653">
        <v>0</v>
      </c>
      <c r="AG12" s="653">
        <v>0</v>
      </c>
      <c r="AH12" s="761" t="s">
        <v>146</v>
      </c>
      <c r="AI12" s="761" t="s">
        <v>147</v>
      </c>
      <c r="AJ12" s="762">
        <v>45306</v>
      </c>
    </row>
    <row r="13" spans="1:36" s="16" customFormat="1" ht="19.5" customHeight="1" x14ac:dyDescent="0.2">
      <c r="A13" s="767"/>
      <c r="B13" s="750"/>
      <c r="C13" s="659"/>
      <c r="D13" s="659"/>
      <c r="E13" s="746"/>
      <c r="F13" s="753"/>
      <c r="G13" s="659"/>
      <c r="H13" s="659"/>
      <c r="I13" s="659"/>
      <c r="J13" s="166" t="s">
        <v>148</v>
      </c>
      <c r="K13" s="166" t="s">
        <v>149</v>
      </c>
      <c r="L13" s="18" t="s">
        <v>150</v>
      </c>
      <c r="M13" s="18" t="s">
        <v>151</v>
      </c>
      <c r="N13" s="659"/>
      <c r="O13" s="754"/>
      <c r="P13" s="740"/>
      <c r="Q13" s="740"/>
      <c r="R13" s="740"/>
      <c r="S13" s="740"/>
      <c r="T13" s="734"/>
      <c r="U13" s="748"/>
      <c r="V13" s="748"/>
      <c r="W13" s="752"/>
      <c r="X13" s="752"/>
      <c r="Y13" s="752"/>
      <c r="Z13" s="752"/>
      <c r="AA13" s="752"/>
      <c r="AB13" s="701"/>
      <c r="AC13" s="695"/>
      <c r="AD13" s="695"/>
      <c r="AE13" s="695"/>
      <c r="AF13" s="695"/>
      <c r="AG13" s="695"/>
      <c r="AH13" s="741"/>
      <c r="AI13" s="741"/>
      <c r="AJ13" s="762"/>
    </row>
    <row r="14" spans="1:36" s="16" customFormat="1" ht="27.95" customHeight="1" x14ac:dyDescent="0.2">
      <c r="A14" s="767"/>
      <c r="B14" s="750"/>
      <c r="C14" s="659"/>
      <c r="D14" s="659"/>
      <c r="E14" s="746"/>
      <c r="F14" s="753"/>
      <c r="G14" s="659"/>
      <c r="H14" s="659"/>
      <c r="I14" s="659"/>
      <c r="J14" s="166" t="s">
        <v>152</v>
      </c>
      <c r="K14" s="166" t="s">
        <v>153</v>
      </c>
      <c r="L14" s="18" t="s">
        <v>139</v>
      </c>
      <c r="M14" s="167" t="s">
        <v>140</v>
      </c>
      <c r="N14" s="659"/>
      <c r="O14" s="754"/>
      <c r="P14" s="740"/>
      <c r="Q14" s="740"/>
      <c r="R14" s="740"/>
      <c r="S14" s="740"/>
      <c r="T14" s="734"/>
      <c r="U14" s="748"/>
      <c r="V14" s="748"/>
      <c r="W14" s="752"/>
      <c r="X14" s="752"/>
      <c r="Y14" s="752"/>
      <c r="Z14" s="752"/>
      <c r="AA14" s="752"/>
      <c r="AB14" s="701"/>
      <c r="AC14" s="695"/>
      <c r="AD14" s="695"/>
      <c r="AE14" s="695"/>
      <c r="AF14" s="695"/>
      <c r="AG14" s="695"/>
      <c r="AH14" s="741"/>
      <c r="AI14" s="741"/>
      <c r="AJ14" s="762"/>
    </row>
    <row r="15" spans="1:36" s="16" customFormat="1" ht="33.950000000000003" customHeight="1" x14ac:dyDescent="0.2">
      <c r="A15" s="767"/>
      <c r="B15" s="750"/>
      <c r="C15" s="659"/>
      <c r="D15" s="659"/>
      <c r="E15" s="746"/>
      <c r="F15" s="753"/>
      <c r="G15" s="659"/>
      <c r="H15" s="702"/>
      <c r="I15" s="702"/>
      <c r="J15" s="166" t="s">
        <v>154</v>
      </c>
      <c r="K15" s="166" t="s">
        <v>155</v>
      </c>
      <c r="L15" s="18" t="s">
        <v>156</v>
      </c>
      <c r="M15" s="18" t="s">
        <v>157</v>
      </c>
      <c r="N15" s="702"/>
      <c r="O15" s="754"/>
      <c r="P15" s="653"/>
      <c r="Q15" s="653"/>
      <c r="R15" s="653"/>
      <c r="S15" s="653"/>
      <c r="T15" s="734"/>
      <c r="U15" s="748"/>
      <c r="V15" s="748"/>
      <c r="W15" s="752"/>
      <c r="X15" s="752"/>
      <c r="Y15" s="752"/>
      <c r="Z15" s="752"/>
      <c r="AA15" s="752"/>
      <c r="AB15" s="696"/>
      <c r="AC15" s="695"/>
      <c r="AD15" s="695"/>
      <c r="AE15" s="695"/>
      <c r="AF15" s="695"/>
      <c r="AG15" s="695"/>
      <c r="AH15" s="741"/>
      <c r="AI15" s="741"/>
      <c r="AJ15" s="762"/>
    </row>
    <row r="16" spans="1:36" s="16" customFormat="1" ht="27" customHeight="1" x14ac:dyDescent="0.2">
      <c r="A16" s="767"/>
      <c r="B16" s="750"/>
      <c r="C16" s="659"/>
      <c r="D16" s="659"/>
      <c r="E16" s="746"/>
      <c r="F16" s="753" t="s">
        <v>158</v>
      </c>
      <c r="G16" s="659"/>
      <c r="H16" s="694" t="s">
        <v>79</v>
      </c>
      <c r="I16" s="694" t="s">
        <v>79</v>
      </c>
      <c r="J16" s="166" t="s">
        <v>137</v>
      </c>
      <c r="K16" s="166" t="s">
        <v>138</v>
      </c>
      <c r="L16" s="18" t="s">
        <v>139</v>
      </c>
      <c r="M16" s="167" t="s">
        <v>159</v>
      </c>
      <c r="N16" s="694" t="s">
        <v>141</v>
      </c>
      <c r="O16" s="754" t="s">
        <v>160</v>
      </c>
      <c r="P16" s="739" t="s">
        <v>143</v>
      </c>
      <c r="Q16" s="739" t="s">
        <v>84</v>
      </c>
      <c r="R16" s="739" t="s">
        <v>85</v>
      </c>
      <c r="S16" s="739" t="s">
        <v>144</v>
      </c>
      <c r="T16" s="734"/>
      <c r="U16" s="748">
        <f>V16</f>
        <v>125000</v>
      </c>
      <c r="V16" s="748">
        <v>125000</v>
      </c>
      <c r="W16" s="752">
        <v>0</v>
      </c>
      <c r="X16" s="752">
        <v>0</v>
      </c>
      <c r="Y16" s="752">
        <v>0</v>
      </c>
      <c r="Z16" s="752">
        <v>0</v>
      </c>
      <c r="AA16" s="752">
        <v>0</v>
      </c>
      <c r="AB16" s="690">
        <v>22059</v>
      </c>
      <c r="AC16" s="695" t="s">
        <v>145</v>
      </c>
      <c r="AD16" s="695">
        <v>0</v>
      </c>
      <c r="AE16" s="695">
        <f t="shared" ref="AE16" si="5">V16</f>
        <v>125000</v>
      </c>
      <c r="AF16" s="695">
        <v>0</v>
      </c>
      <c r="AG16" s="695">
        <v>0</v>
      </c>
      <c r="AH16" s="741"/>
      <c r="AI16" s="741"/>
      <c r="AJ16" s="762"/>
    </row>
    <row r="17" spans="1:36" s="16" customFormat="1" ht="21.6" customHeight="1" x14ac:dyDescent="0.2">
      <c r="A17" s="767"/>
      <c r="B17" s="750"/>
      <c r="C17" s="659"/>
      <c r="D17" s="659"/>
      <c r="E17" s="746"/>
      <c r="F17" s="753"/>
      <c r="G17" s="659"/>
      <c r="H17" s="659"/>
      <c r="I17" s="659"/>
      <c r="J17" s="166" t="s">
        <v>148</v>
      </c>
      <c r="K17" s="166" t="s">
        <v>149</v>
      </c>
      <c r="L17" s="18" t="s">
        <v>150</v>
      </c>
      <c r="M17" s="167" t="s">
        <v>161</v>
      </c>
      <c r="N17" s="659"/>
      <c r="O17" s="754"/>
      <c r="P17" s="740"/>
      <c r="Q17" s="740"/>
      <c r="R17" s="740"/>
      <c r="S17" s="740"/>
      <c r="T17" s="734"/>
      <c r="U17" s="748"/>
      <c r="V17" s="748"/>
      <c r="W17" s="752"/>
      <c r="X17" s="752"/>
      <c r="Y17" s="752"/>
      <c r="Z17" s="752"/>
      <c r="AA17" s="752"/>
      <c r="AB17" s="701"/>
      <c r="AC17" s="695"/>
      <c r="AD17" s="695"/>
      <c r="AE17" s="695"/>
      <c r="AF17" s="695"/>
      <c r="AG17" s="695"/>
      <c r="AH17" s="741"/>
      <c r="AI17" s="741"/>
      <c r="AJ17" s="762"/>
    </row>
    <row r="18" spans="1:36" s="16" customFormat="1" ht="24.6" customHeight="1" x14ac:dyDescent="0.2">
      <c r="A18" s="767"/>
      <c r="B18" s="750"/>
      <c r="C18" s="659"/>
      <c r="D18" s="659"/>
      <c r="E18" s="746"/>
      <c r="F18" s="753"/>
      <c r="G18" s="659"/>
      <c r="H18" s="659"/>
      <c r="I18" s="659"/>
      <c r="J18" s="166" t="s">
        <v>152</v>
      </c>
      <c r="K18" s="166" t="s">
        <v>153</v>
      </c>
      <c r="L18" s="18" t="s">
        <v>139</v>
      </c>
      <c r="M18" s="167" t="s">
        <v>159</v>
      </c>
      <c r="N18" s="659"/>
      <c r="O18" s="754"/>
      <c r="P18" s="740"/>
      <c r="Q18" s="740"/>
      <c r="R18" s="740"/>
      <c r="S18" s="740"/>
      <c r="T18" s="734"/>
      <c r="U18" s="748"/>
      <c r="V18" s="748"/>
      <c r="W18" s="752"/>
      <c r="X18" s="752"/>
      <c r="Y18" s="752"/>
      <c r="Z18" s="752"/>
      <c r="AA18" s="752"/>
      <c r="AB18" s="701"/>
      <c r="AC18" s="695"/>
      <c r="AD18" s="695"/>
      <c r="AE18" s="695"/>
      <c r="AF18" s="695"/>
      <c r="AG18" s="695"/>
      <c r="AH18" s="741"/>
      <c r="AI18" s="741"/>
      <c r="AJ18" s="762"/>
    </row>
    <row r="19" spans="1:36" s="16" customFormat="1" ht="34.5" customHeight="1" x14ac:dyDescent="0.2">
      <c r="A19" s="767"/>
      <c r="B19" s="750"/>
      <c r="C19" s="659"/>
      <c r="D19" s="659"/>
      <c r="E19" s="746"/>
      <c r="F19" s="753"/>
      <c r="G19" s="659"/>
      <c r="H19" s="702"/>
      <c r="I19" s="702"/>
      <c r="J19" s="166" t="s">
        <v>154</v>
      </c>
      <c r="K19" s="166" t="s">
        <v>155</v>
      </c>
      <c r="L19" s="18" t="s">
        <v>156</v>
      </c>
      <c r="M19" s="18" t="s">
        <v>162</v>
      </c>
      <c r="N19" s="702"/>
      <c r="O19" s="754"/>
      <c r="P19" s="653"/>
      <c r="Q19" s="653"/>
      <c r="R19" s="653"/>
      <c r="S19" s="653"/>
      <c r="T19" s="734"/>
      <c r="U19" s="748"/>
      <c r="V19" s="748"/>
      <c r="W19" s="752"/>
      <c r="X19" s="752"/>
      <c r="Y19" s="752"/>
      <c r="Z19" s="752"/>
      <c r="AA19" s="752"/>
      <c r="AB19" s="696"/>
      <c r="AC19" s="695"/>
      <c r="AD19" s="695"/>
      <c r="AE19" s="695"/>
      <c r="AF19" s="695"/>
      <c r="AG19" s="695"/>
      <c r="AH19" s="741"/>
      <c r="AI19" s="741"/>
      <c r="AJ19" s="762"/>
    </row>
    <row r="20" spans="1:36" s="16" customFormat="1" ht="28.5" customHeight="1" x14ac:dyDescent="0.2">
      <c r="A20" s="767"/>
      <c r="B20" s="750"/>
      <c r="C20" s="659"/>
      <c r="D20" s="659"/>
      <c r="E20" s="746"/>
      <c r="F20" s="753" t="s">
        <v>163</v>
      </c>
      <c r="G20" s="659"/>
      <c r="H20" s="694" t="s">
        <v>79</v>
      </c>
      <c r="I20" s="694" t="s">
        <v>79</v>
      </c>
      <c r="J20" s="166" t="s">
        <v>137</v>
      </c>
      <c r="K20" s="166" t="s">
        <v>138</v>
      </c>
      <c r="L20" s="18" t="s">
        <v>139</v>
      </c>
      <c r="M20" s="167" t="s">
        <v>164</v>
      </c>
      <c r="N20" s="694" t="s">
        <v>141</v>
      </c>
      <c r="O20" s="754" t="s">
        <v>160</v>
      </c>
      <c r="P20" s="739" t="s">
        <v>143</v>
      </c>
      <c r="Q20" s="739" t="s">
        <v>84</v>
      </c>
      <c r="R20" s="739" t="s">
        <v>85</v>
      </c>
      <c r="S20" s="739" t="s">
        <v>144</v>
      </c>
      <c r="T20" s="734"/>
      <c r="U20" s="748">
        <f>V20</f>
        <v>263954.71999999997</v>
      </c>
      <c r="V20" s="748">
        <v>263954.71999999997</v>
      </c>
      <c r="W20" s="752">
        <v>0</v>
      </c>
      <c r="X20" s="752">
        <v>0</v>
      </c>
      <c r="Y20" s="752">
        <v>0</v>
      </c>
      <c r="Z20" s="752">
        <v>0</v>
      </c>
      <c r="AA20" s="752">
        <v>0</v>
      </c>
      <c r="AB20" s="690">
        <v>46580.24</v>
      </c>
      <c r="AC20" s="695" t="s">
        <v>145</v>
      </c>
      <c r="AD20" s="695">
        <v>0</v>
      </c>
      <c r="AE20" s="695">
        <f t="shared" ref="AE20" si="6">V20</f>
        <v>263954.71999999997</v>
      </c>
      <c r="AF20" s="695">
        <v>0</v>
      </c>
      <c r="AG20" s="695">
        <v>0</v>
      </c>
      <c r="AH20" s="741"/>
      <c r="AI20" s="741"/>
      <c r="AJ20" s="762"/>
    </row>
    <row r="21" spans="1:36" s="16" customFormat="1" ht="21" customHeight="1" x14ac:dyDescent="0.2">
      <c r="A21" s="767"/>
      <c r="B21" s="750"/>
      <c r="C21" s="659"/>
      <c r="D21" s="659"/>
      <c r="E21" s="746"/>
      <c r="F21" s="753"/>
      <c r="G21" s="659"/>
      <c r="H21" s="659"/>
      <c r="I21" s="659"/>
      <c r="J21" s="166" t="s">
        <v>148</v>
      </c>
      <c r="K21" s="166" t="s">
        <v>149</v>
      </c>
      <c r="L21" s="18" t="s">
        <v>150</v>
      </c>
      <c r="M21" s="167" t="s">
        <v>165</v>
      </c>
      <c r="N21" s="659"/>
      <c r="O21" s="754"/>
      <c r="P21" s="740"/>
      <c r="Q21" s="740"/>
      <c r="R21" s="740"/>
      <c r="S21" s="740"/>
      <c r="T21" s="734"/>
      <c r="U21" s="748"/>
      <c r="V21" s="748"/>
      <c r="W21" s="752"/>
      <c r="X21" s="752"/>
      <c r="Y21" s="752"/>
      <c r="Z21" s="752"/>
      <c r="AA21" s="752"/>
      <c r="AB21" s="701"/>
      <c r="AC21" s="695"/>
      <c r="AD21" s="695"/>
      <c r="AE21" s="695"/>
      <c r="AF21" s="695"/>
      <c r="AG21" s="695"/>
      <c r="AH21" s="741"/>
      <c r="AI21" s="741"/>
      <c r="AJ21" s="762"/>
    </row>
    <row r="22" spans="1:36" s="16" customFormat="1" ht="26.1" customHeight="1" x14ac:dyDescent="0.2">
      <c r="A22" s="767"/>
      <c r="B22" s="750"/>
      <c r="C22" s="659"/>
      <c r="D22" s="659"/>
      <c r="E22" s="746"/>
      <c r="F22" s="753"/>
      <c r="G22" s="659"/>
      <c r="H22" s="659"/>
      <c r="I22" s="659"/>
      <c r="J22" s="166" t="s">
        <v>152</v>
      </c>
      <c r="K22" s="166" t="s">
        <v>153</v>
      </c>
      <c r="L22" s="18" t="s">
        <v>139</v>
      </c>
      <c r="M22" s="167" t="s">
        <v>164</v>
      </c>
      <c r="N22" s="659"/>
      <c r="O22" s="754"/>
      <c r="P22" s="740"/>
      <c r="Q22" s="740"/>
      <c r="R22" s="740"/>
      <c r="S22" s="740"/>
      <c r="T22" s="734"/>
      <c r="U22" s="748"/>
      <c r="V22" s="748"/>
      <c r="W22" s="752"/>
      <c r="X22" s="752"/>
      <c r="Y22" s="752"/>
      <c r="Z22" s="752"/>
      <c r="AA22" s="752"/>
      <c r="AB22" s="701"/>
      <c r="AC22" s="695"/>
      <c r="AD22" s="695"/>
      <c r="AE22" s="695"/>
      <c r="AF22" s="695"/>
      <c r="AG22" s="695"/>
      <c r="AH22" s="741"/>
      <c r="AI22" s="741"/>
      <c r="AJ22" s="762"/>
    </row>
    <row r="23" spans="1:36" s="16" customFormat="1" ht="35.450000000000003" customHeight="1" x14ac:dyDescent="0.2">
      <c r="A23" s="767"/>
      <c r="B23" s="751"/>
      <c r="C23" s="702"/>
      <c r="D23" s="702"/>
      <c r="E23" s="747"/>
      <c r="F23" s="753"/>
      <c r="G23" s="702"/>
      <c r="H23" s="702"/>
      <c r="I23" s="702"/>
      <c r="J23" s="166" t="s">
        <v>154</v>
      </c>
      <c r="K23" s="166" t="s">
        <v>155</v>
      </c>
      <c r="L23" s="18" t="s">
        <v>156</v>
      </c>
      <c r="M23" s="18" t="s">
        <v>157</v>
      </c>
      <c r="N23" s="702"/>
      <c r="O23" s="754"/>
      <c r="P23" s="653"/>
      <c r="Q23" s="653"/>
      <c r="R23" s="653"/>
      <c r="S23" s="653"/>
      <c r="T23" s="735"/>
      <c r="U23" s="748"/>
      <c r="V23" s="748"/>
      <c r="W23" s="752"/>
      <c r="X23" s="752"/>
      <c r="Y23" s="752"/>
      <c r="Z23" s="752"/>
      <c r="AA23" s="752"/>
      <c r="AB23" s="696"/>
      <c r="AC23" s="695"/>
      <c r="AD23" s="695"/>
      <c r="AE23" s="695"/>
      <c r="AF23" s="695"/>
      <c r="AG23" s="695"/>
      <c r="AH23" s="741"/>
      <c r="AI23" s="741"/>
      <c r="AJ23" s="763"/>
    </row>
    <row r="24" spans="1:36" s="16" customFormat="1" ht="30" customHeight="1" x14ac:dyDescent="0.2">
      <c r="A24" s="17"/>
      <c r="B24" s="749" t="s">
        <v>166</v>
      </c>
      <c r="C24" s="694" t="s">
        <v>132</v>
      </c>
      <c r="D24" s="694" t="s">
        <v>133</v>
      </c>
      <c r="E24" s="745" t="s">
        <v>134</v>
      </c>
      <c r="F24" s="753" t="s">
        <v>167</v>
      </c>
      <c r="G24" s="694" t="s">
        <v>136</v>
      </c>
      <c r="H24" s="694" t="s">
        <v>79</v>
      </c>
      <c r="I24" s="694" t="s">
        <v>79</v>
      </c>
      <c r="J24" s="166" t="s">
        <v>137</v>
      </c>
      <c r="K24" s="166" t="s">
        <v>138</v>
      </c>
      <c r="L24" s="18" t="s">
        <v>139</v>
      </c>
      <c r="M24" s="167" t="s">
        <v>168</v>
      </c>
      <c r="N24" s="694" t="s">
        <v>141</v>
      </c>
      <c r="O24" s="753" t="s">
        <v>169</v>
      </c>
      <c r="P24" s="739" t="s">
        <v>143</v>
      </c>
      <c r="Q24" s="739" t="s">
        <v>84</v>
      </c>
      <c r="R24" s="739" t="s">
        <v>85</v>
      </c>
      <c r="S24" s="739" t="s">
        <v>144</v>
      </c>
      <c r="T24" s="733">
        <f>+V24+V28</f>
        <v>0</v>
      </c>
      <c r="U24" s="748">
        <f>V24</f>
        <v>0</v>
      </c>
      <c r="V24" s="748">
        <v>0</v>
      </c>
      <c r="W24" s="752">
        <v>0</v>
      </c>
      <c r="X24" s="752">
        <v>0</v>
      </c>
      <c r="Y24" s="752">
        <v>0</v>
      </c>
      <c r="Z24" s="752">
        <v>0</v>
      </c>
      <c r="AA24" s="752">
        <v>0</v>
      </c>
      <c r="AB24" s="690">
        <v>0</v>
      </c>
      <c r="AC24" s="695" t="s">
        <v>145</v>
      </c>
      <c r="AD24" s="695">
        <v>0</v>
      </c>
      <c r="AE24" s="695">
        <f>V24</f>
        <v>0</v>
      </c>
      <c r="AF24" s="695">
        <v>0</v>
      </c>
      <c r="AG24" s="695">
        <v>0</v>
      </c>
      <c r="AH24" s="741" t="s">
        <v>147</v>
      </c>
      <c r="AI24" s="741" t="s">
        <v>170</v>
      </c>
      <c r="AJ24" s="742" t="s">
        <v>599</v>
      </c>
    </row>
    <row r="25" spans="1:36" s="16" customFormat="1" ht="26.45" customHeight="1" x14ac:dyDescent="0.2">
      <c r="A25" s="17"/>
      <c r="B25" s="750"/>
      <c r="C25" s="659"/>
      <c r="D25" s="659"/>
      <c r="E25" s="746"/>
      <c r="F25" s="753"/>
      <c r="G25" s="659"/>
      <c r="H25" s="659"/>
      <c r="I25" s="659"/>
      <c r="J25" s="166" t="s">
        <v>148</v>
      </c>
      <c r="K25" s="166" t="s">
        <v>149</v>
      </c>
      <c r="L25" s="18" t="s">
        <v>150</v>
      </c>
      <c r="M25" s="18" t="s">
        <v>171</v>
      </c>
      <c r="N25" s="659"/>
      <c r="O25" s="753"/>
      <c r="P25" s="740"/>
      <c r="Q25" s="740"/>
      <c r="R25" s="740"/>
      <c r="S25" s="740"/>
      <c r="T25" s="734"/>
      <c r="U25" s="748"/>
      <c r="V25" s="748"/>
      <c r="W25" s="752"/>
      <c r="X25" s="752"/>
      <c r="Y25" s="752"/>
      <c r="Z25" s="752"/>
      <c r="AA25" s="752"/>
      <c r="AB25" s="701"/>
      <c r="AC25" s="695"/>
      <c r="AD25" s="695"/>
      <c r="AE25" s="695"/>
      <c r="AF25" s="695"/>
      <c r="AG25" s="695"/>
      <c r="AH25" s="741"/>
      <c r="AI25" s="741"/>
      <c r="AJ25" s="743"/>
    </row>
    <row r="26" spans="1:36" s="16" customFormat="1" ht="27" customHeight="1" x14ac:dyDescent="0.2">
      <c r="A26" s="17"/>
      <c r="B26" s="750"/>
      <c r="C26" s="659"/>
      <c r="D26" s="659"/>
      <c r="E26" s="746"/>
      <c r="F26" s="753"/>
      <c r="G26" s="659"/>
      <c r="H26" s="659"/>
      <c r="I26" s="659"/>
      <c r="J26" s="166" t="s">
        <v>152</v>
      </c>
      <c r="K26" s="166" t="s">
        <v>153</v>
      </c>
      <c r="L26" s="18" t="s">
        <v>139</v>
      </c>
      <c r="M26" s="167" t="s">
        <v>172</v>
      </c>
      <c r="N26" s="659"/>
      <c r="O26" s="753"/>
      <c r="P26" s="740"/>
      <c r="Q26" s="740"/>
      <c r="R26" s="740"/>
      <c r="S26" s="740"/>
      <c r="T26" s="734"/>
      <c r="U26" s="748"/>
      <c r="V26" s="748"/>
      <c r="W26" s="752"/>
      <c r="X26" s="752"/>
      <c r="Y26" s="752"/>
      <c r="Z26" s="752"/>
      <c r="AA26" s="752"/>
      <c r="AB26" s="701"/>
      <c r="AC26" s="695"/>
      <c r="AD26" s="695"/>
      <c r="AE26" s="695"/>
      <c r="AF26" s="695"/>
      <c r="AG26" s="695"/>
      <c r="AH26" s="741"/>
      <c r="AI26" s="741"/>
      <c r="AJ26" s="743"/>
    </row>
    <row r="27" spans="1:36" s="16" customFormat="1" ht="41.45" customHeight="1" x14ac:dyDescent="0.2">
      <c r="A27" s="17"/>
      <c r="B27" s="750"/>
      <c r="C27" s="659"/>
      <c r="D27" s="659"/>
      <c r="E27" s="746"/>
      <c r="F27" s="753"/>
      <c r="G27" s="659"/>
      <c r="H27" s="702"/>
      <c r="I27" s="702"/>
      <c r="J27" s="166" t="s">
        <v>154</v>
      </c>
      <c r="K27" s="166" t="s">
        <v>155</v>
      </c>
      <c r="L27" s="18" t="s">
        <v>156</v>
      </c>
      <c r="M27" s="18" t="s">
        <v>173</v>
      </c>
      <c r="N27" s="702"/>
      <c r="O27" s="753"/>
      <c r="P27" s="653"/>
      <c r="Q27" s="653"/>
      <c r="R27" s="653"/>
      <c r="S27" s="653"/>
      <c r="T27" s="734"/>
      <c r="U27" s="748"/>
      <c r="V27" s="748"/>
      <c r="W27" s="752"/>
      <c r="X27" s="752"/>
      <c r="Y27" s="752"/>
      <c r="Z27" s="752"/>
      <c r="AA27" s="752"/>
      <c r="AB27" s="696"/>
      <c r="AC27" s="695"/>
      <c r="AD27" s="695"/>
      <c r="AE27" s="695"/>
      <c r="AF27" s="695"/>
      <c r="AG27" s="695"/>
      <c r="AH27" s="741"/>
      <c r="AI27" s="741"/>
      <c r="AJ27" s="743"/>
    </row>
    <row r="28" spans="1:36" s="16" customFormat="1" ht="27.6" customHeight="1" x14ac:dyDescent="0.2">
      <c r="A28" s="17"/>
      <c r="B28" s="750"/>
      <c r="C28" s="659"/>
      <c r="D28" s="659"/>
      <c r="E28" s="746"/>
      <c r="F28" s="753" t="s">
        <v>174</v>
      </c>
      <c r="G28" s="659"/>
      <c r="H28" s="694" t="s">
        <v>79</v>
      </c>
      <c r="I28" s="694" t="s">
        <v>79</v>
      </c>
      <c r="J28" s="166" t="s">
        <v>137</v>
      </c>
      <c r="K28" s="166" t="s">
        <v>138</v>
      </c>
      <c r="L28" s="18" t="s">
        <v>139</v>
      </c>
      <c r="M28" s="167" t="s">
        <v>168</v>
      </c>
      <c r="N28" s="694" t="s">
        <v>141</v>
      </c>
      <c r="O28" s="754" t="s">
        <v>169</v>
      </c>
      <c r="P28" s="739" t="s">
        <v>143</v>
      </c>
      <c r="Q28" s="739" t="s">
        <v>84</v>
      </c>
      <c r="R28" s="739" t="s">
        <v>85</v>
      </c>
      <c r="S28" s="739" t="s">
        <v>144</v>
      </c>
      <c r="T28" s="734"/>
      <c r="U28" s="748">
        <f t="shared" ref="U28" si="7">V28</f>
        <v>0</v>
      </c>
      <c r="V28" s="748">
        <v>0</v>
      </c>
      <c r="W28" s="752">
        <v>0</v>
      </c>
      <c r="X28" s="752">
        <v>0</v>
      </c>
      <c r="Y28" s="752">
        <v>0</v>
      </c>
      <c r="Z28" s="752">
        <v>0</v>
      </c>
      <c r="AA28" s="752">
        <v>0</v>
      </c>
      <c r="AB28" s="690">
        <v>0</v>
      </c>
      <c r="AC28" s="695" t="s">
        <v>145</v>
      </c>
      <c r="AD28" s="695">
        <v>0</v>
      </c>
      <c r="AE28" s="695">
        <f t="shared" ref="AE28" si="8">V28</f>
        <v>0</v>
      </c>
      <c r="AF28" s="695">
        <v>0</v>
      </c>
      <c r="AG28" s="695">
        <v>0</v>
      </c>
      <c r="AH28" s="741"/>
      <c r="AI28" s="741"/>
      <c r="AJ28" s="743"/>
    </row>
    <row r="29" spans="1:36" s="16" customFormat="1" ht="22.5" customHeight="1" x14ac:dyDescent="0.2">
      <c r="A29" s="17"/>
      <c r="B29" s="750"/>
      <c r="C29" s="659"/>
      <c r="D29" s="659"/>
      <c r="E29" s="746"/>
      <c r="F29" s="753"/>
      <c r="G29" s="659"/>
      <c r="H29" s="659"/>
      <c r="I29" s="659"/>
      <c r="J29" s="166" t="s">
        <v>148</v>
      </c>
      <c r="K29" s="166" t="s">
        <v>149</v>
      </c>
      <c r="L29" s="18" t="s">
        <v>150</v>
      </c>
      <c r="M29" s="18" t="s">
        <v>175</v>
      </c>
      <c r="N29" s="659"/>
      <c r="O29" s="754"/>
      <c r="P29" s="740"/>
      <c r="Q29" s="740"/>
      <c r="R29" s="740"/>
      <c r="S29" s="740"/>
      <c r="T29" s="734"/>
      <c r="U29" s="748"/>
      <c r="V29" s="748"/>
      <c r="W29" s="752"/>
      <c r="X29" s="752"/>
      <c r="Y29" s="752"/>
      <c r="Z29" s="752"/>
      <c r="AA29" s="752"/>
      <c r="AB29" s="701"/>
      <c r="AC29" s="695"/>
      <c r="AD29" s="695"/>
      <c r="AE29" s="695"/>
      <c r="AF29" s="695"/>
      <c r="AG29" s="695"/>
      <c r="AH29" s="741"/>
      <c r="AI29" s="741"/>
      <c r="AJ29" s="743"/>
    </row>
    <row r="30" spans="1:36" s="16" customFormat="1" ht="23.1" customHeight="1" x14ac:dyDescent="0.2">
      <c r="A30" s="17"/>
      <c r="B30" s="750"/>
      <c r="C30" s="659"/>
      <c r="D30" s="659"/>
      <c r="E30" s="746"/>
      <c r="F30" s="753"/>
      <c r="G30" s="659"/>
      <c r="H30" s="659"/>
      <c r="I30" s="659"/>
      <c r="J30" s="166" t="s">
        <v>152</v>
      </c>
      <c r="K30" s="166" t="s">
        <v>153</v>
      </c>
      <c r="L30" s="18" t="s">
        <v>139</v>
      </c>
      <c r="M30" s="167" t="s">
        <v>172</v>
      </c>
      <c r="N30" s="659"/>
      <c r="O30" s="754"/>
      <c r="P30" s="740"/>
      <c r="Q30" s="740"/>
      <c r="R30" s="740"/>
      <c r="S30" s="740"/>
      <c r="T30" s="734"/>
      <c r="U30" s="748"/>
      <c r="V30" s="748"/>
      <c r="W30" s="752"/>
      <c r="X30" s="752"/>
      <c r="Y30" s="752"/>
      <c r="Z30" s="752"/>
      <c r="AA30" s="752"/>
      <c r="AB30" s="701"/>
      <c r="AC30" s="695"/>
      <c r="AD30" s="695"/>
      <c r="AE30" s="695"/>
      <c r="AF30" s="695"/>
      <c r="AG30" s="695"/>
      <c r="AH30" s="741"/>
      <c r="AI30" s="741"/>
      <c r="AJ30" s="743"/>
    </row>
    <row r="31" spans="1:36" s="16" customFormat="1" ht="34.5" customHeight="1" x14ac:dyDescent="0.2">
      <c r="A31" s="17"/>
      <c r="B31" s="751"/>
      <c r="C31" s="702"/>
      <c r="D31" s="702"/>
      <c r="E31" s="747"/>
      <c r="F31" s="753"/>
      <c r="G31" s="702"/>
      <c r="H31" s="702"/>
      <c r="I31" s="702"/>
      <c r="J31" s="166" t="s">
        <v>154</v>
      </c>
      <c r="K31" s="166" t="s">
        <v>155</v>
      </c>
      <c r="L31" s="18" t="s">
        <v>156</v>
      </c>
      <c r="M31" s="167" t="s">
        <v>173</v>
      </c>
      <c r="N31" s="702"/>
      <c r="O31" s="754"/>
      <c r="P31" s="653"/>
      <c r="Q31" s="653"/>
      <c r="R31" s="653"/>
      <c r="S31" s="653"/>
      <c r="T31" s="735"/>
      <c r="U31" s="748"/>
      <c r="V31" s="748"/>
      <c r="W31" s="752"/>
      <c r="X31" s="752"/>
      <c r="Y31" s="752"/>
      <c r="Z31" s="752"/>
      <c r="AA31" s="752"/>
      <c r="AB31" s="696"/>
      <c r="AC31" s="695"/>
      <c r="AD31" s="695"/>
      <c r="AE31" s="695"/>
      <c r="AF31" s="695"/>
      <c r="AG31" s="695"/>
      <c r="AH31" s="741"/>
      <c r="AI31" s="741"/>
      <c r="AJ31" s="743"/>
    </row>
    <row r="32" spans="1:36" s="16" customFormat="1" ht="28.5" customHeight="1" x14ac:dyDescent="0.2">
      <c r="A32" s="17"/>
      <c r="B32" s="749" t="s">
        <v>176</v>
      </c>
      <c r="C32" s="694" t="s">
        <v>132</v>
      </c>
      <c r="D32" s="694" t="s">
        <v>133</v>
      </c>
      <c r="E32" s="745" t="s">
        <v>134</v>
      </c>
      <c r="F32" s="694" t="s">
        <v>177</v>
      </c>
      <c r="G32" s="694" t="s">
        <v>136</v>
      </c>
      <c r="H32" s="694" t="s">
        <v>79</v>
      </c>
      <c r="I32" s="694" t="s">
        <v>79</v>
      </c>
      <c r="J32" s="166" t="s">
        <v>137</v>
      </c>
      <c r="K32" s="166" t="s">
        <v>138</v>
      </c>
      <c r="L32" s="18" t="s">
        <v>139</v>
      </c>
      <c r="M32" s="167" t="s">
        <v>172</v>
      </c>
      <c r="N32" s="694" t="s">
        <v>141</v>
      </c>
      <c r="O32" s="745" t="s">
        <v>169</v>
      </c>
      <c r="P32" s="739" t="s">
        <v>143</v>
      </c>
      <c r="Q32" s="739" t="s">
        <v>84</v>
      </c>
      <c r="R32" s="739" t="s">
        <v>85</v>
      </c>
      <c r="S32" s="739" t="s">
        <v>144</v>
      </c>
      <c r="T32" s="733">
        <f>+V32+V36</f>
        <v>0</v>
      </c>
      <c r="U32" s="733">
        <f>V32</f>
        <v>0</v>
      </c>
      <c r="V32" s="733">
        <v>0</v>
      </c>
      <c r="W32" s="736">
        <v>0</v>
      </c>
      <c r="X32" s="736">
        <v>0</v>
      </c>
      <c r="Y32" s="736">
        <v>0</v>
      </c>
      <c r="Z32" s="736">
        <v>0</v>
      </c>
      <c r="AA32" s="736">
        <v>0</v>
      </c>
      <c r="AB32" s="690">
        <v>0</v>
      </c>
      <c r="AC32" s="739" t="s">
        <v>145</v>
      </c>
      <c r="AD32" s="739">
        <v>0</v>
      </c>
      <c r="AE32" s="739">
        <f t="shared" ref="AE32" si="9">V32</f>
        <v>0</v>
      </c>
      <c r="AF32" s="739">
        <v>0</v>
      </c>
      <c r="AG32" s="739">
        <v>0</v>
      </c>
      <c r="AH32" s="759" t="s">
        <v>178</v>
      </c>
      <c r="AI32" s="759" t="s">
        <v>170</v>
      </c>
      <c r="AJ32" s="742" t="s">
        <v>600</v>
      </c>
    </row>
    <row r="33" spans="1:36" s="16" customFormat="1" ht="20.100000000000001" customHeight="1" x14ac:dyDescent="0.2">
      <c r="A33" s="17"/>
      <c r="B33" s="750"/>
      <c r="C33" s="659"/>
      <c r="D33" s="659"/>
      <c r="E33" s="746"/>
      <c r="F33" s="659"/>
      <c r="G33" s="659"/>
      <c r="H33" s="659"/>
      <c r="I33" s="659"/>
      <c r="J33" s="166" t="s">
        <v>148</v>
      </c>
      <c r="K33" s="166" t="s">
        <v>149</v>
      </c>
      <c r="L33" s="18" t="s">
        <v>150</v>
      </c>
      <c r="M33" s="167" t="s">
        <v>175</v>
      </c>
      <c r="N33" s="659"/>
      <c r="O33" s="746"/>
      <c r="P33" s="740"/>
      <c r="Q33" s="740"/>
      <c r="R33" s="740"/>
      <c r="S33" s="740"/>
      <c r="T33" s="734"/>
      <c r="U33" s="734"/>
      <c r="V33" s="734"/>
      <c r="W33" s="737"/>
      <c r="X33" s="737"/>
      <c r="Y33" s="737"/>
      <c r="Z33" s="737"/>
      <c r="AA33" s="737"/>
      <c r="AB33" s="701"/>
      <c r="AC33" s="740"/>
      <c r="AD33" s="740"/>
      <c r="AE33" s="740"/>
      <c r="AF33" s="740"/>
      <c r="AG33" s="740"/>
      <c r="AH33" s="760"/>
      <c r="AI33" s="760"/>
      <c r="AJ33" s="762"/>
    </row>
    <row r="34" spans="1:36" s="16" customFormat="1" ht="26.1" customHeight="1" x14ac:dyDescent="0.2">
      <c r="A34" s="17"/>
      <c r="B34" s="750"/>
      <c r="C34" s="659"/>
      <c r="D34" s="659"/>
      <c r="E34" s="746"/>
      <c r="F34" s="659"/>
      <c r="G34" s="659"/>
      <c r="H34" s="659"/>
      <c r="I34" s="659"/>
      <c r="J34" s="166" t="s">
        <v>152</v>
      </c>
      <c r="K34" s="166" t="s">
        <v>153</v>
      </c>
      <c r="L34" s="18" t="s">
        <v>139</v>
      </c>
      <c r="M34" s="167" t="s">
        <v>172</v>
      </c>
      <c r="N34" s="659"/>
      <c r="O34" s="746"/>
      <c r="P34" s="740"/>
      <c r="Q34" s="740"/>
      <c r="R34" s="740"/>
      <c r="S34" s="740"/>
      <c r="T34" s="734"/>
      <c r="U34" s="734"/>
      <c r="V34" s="734"/>
      <c r="W34" s="737"/>
      <c r="X34" s="737"/>
      <c r="Y34" s="737"/>
      <c r="Z34" s="737"/>
      <c r="AA34" s="737"/>
      <c r="AB34" s="701"/>
      <c r="AC34" s="740"/>
      <c r="AD34" s="740"/>
      <c r="AE34" s="740"/>
      <c r="AF34" s="740"/>
      <c r="AG34" s="740"/>
      <c r="AH34" s="760"/>
      <c r="AI34" s="760"/>
      <c r="AJ34" s="762"/>
    </row>
    <row r="35" spans="1:36" s="16" customFormat="1" ht="33.950000000000003" customHeight="1" x14ac:dyDescent="0.2">
      <c r="A35" s="17"/>
      <c r="B35" s="750"/>
      <c r="C35" s="659"/>
      <c r="D35" s="659"/>
      <c r="E35" s="746"/>
      <c r="F35" s="702"/>
      <c r="G35" s="659"/>
      <c r="H35" s="702"/>
      <c r="I35" s="702"/>
      <c r="J35" s="166" t="s">
        <v>154</v>
      </c>
      <c r="K35" s="166" t="s">
        <v>155</v>
      </c>
      <c r="L35" s="18" t="s">
        <v>156</v>
      </c>
      <c r="M35" s="18" t="s">
        <v>173</v>
      </c>
      <c r="N35" s="702"/>
      <c r="O35" s="747"/>
      <c r="P35" s="653"/>
      <c r="Q35" s="653"/>
      <c r="R35" s="653"/>
      <c r="S35" s="653"/>
      <c r="T35" s="734"/>
      <c r="U35" s="735"/>
      <c r="V35" s="735"/>
      <c r="W35" s="738"/>
      <c r="X35" s="738"/>
      <c r="Y35" s="738"/>
      <c r="Z35" s="738"/>
      <c r="AA35" s="738"/>
      <c r="AB35" s="696"/>
      <c r="AC35" s="653"/>
      <c r="AD35" s="653"/>
      <c r="AE35" s="653"/>
      <c r="AF35" s="653"/>
      <c r="AG35" s="653"/>
      <c r="AH35" s="760"/>
      <c r="AI35" s="760"/>
      <c r="AJ35" s="762"/>
    </row>
    <row r="36" spans="1:36" s="16" customFormat="1" ht="28.5" customHeight="1" x14ac:dyDescent="0.2">
      <c r="A36" s="17"/>
      <c r="B36" s="750"/>
      <c r="C36" s="659"/>
      <c r="D36" s="659"/>
      <c r="E36" s="746"/>
      <c r="F36" s="694" t="s">
        <v>179</v>
      </c>
      <c r="G36" s="659"/>
      <c r="H36" s="694" t="s">
        <v>79</v>
      </c>
      <c r="I36" s="694" t="s">
        <v>79</v>
      </c>
      <c r="J36" s="166" t="s">
        <v>137</v>
      </c>
      <c r="K36" s="166" t="s">
        <v>138</v>
      </c>
      <c r="L36" s="18" t="s">
        <v>139</v>
      </c>
      <c r="M36" s="167" t="s">
        <v>172</v>
      </c>
      <c r="N36" s="694" t="s">
        <v>141</v>
      </c>
      <c r="O36" s="745" t="s">
        <v>169</v>
      </c>
      <c r="P36" s="739" t="s">
        <v>143</v>
      </c>
      <c r="Q36" s="739" t="s">
        <v>84</v>
      </c>
      <c r="R36" s="739" t="s">
        <v>85</v>
      </c>
      <c r="S36" s="739" t="s">
        <v>144</v>
      </c>
      <c r="T36" s="734"/>
      <c r="U36" s="733">
        <f>V36</f>
        <v>0</v>
      </c>
      <c r="V36" s="733">
        <v>0</v>
      </c>
      <c r="W36" s="736">
        <v>0</v>
      </c>
      <c r="X36" s="736">
        <v>0</v>
      </c>
      <c r="Y36" s="736">
        <v>0</v>
      </c>
      <c r="Z36" s="736">
        <v>0</v>
      </c>
      <c r="AA36" s="736">
        <v>0</v>
      </c>
      <c r="AB36" s="690">
        <v>0</v>
      </c>
      <c r="AC36" s="739" t="s">
        <v>145</v>
      </c>
      <c r="AD36" s="739">
        <v>0</v>
      </c>
      <c r="AE36" s="739">
        <f t="shared" ref="AE36" si="10">V36</f>
        <v>0</v>
      </c>
      <c r="AF36" s="739">
        <v>0</v>
      </c>
      <c r="AG36" s="739">
        <v>0</v>
      </c>
      <c r="AH36" s="760"/>
      <c r="AI36" s="760"/>
      <c r="AJ36" s="762"/>
    </row>
    <row r="37" spans="1:36" s="16" customFormat="1" ht="20.100000000000001" customHeight="1" x14ac:dyDescent="0.2">
      <c r="A37" s="17"/>
      <c r="B37" s="750"/>
      <c r="C37" s="659"/>
      <c r="D37" s="659"/>
      <c r="E37" s="746"/>
      <c r="F37" s="659"/>
      <c r="G37" s="659"/>
      <c r="H37" s="659"/>
      <c r="I37" s="659"/>
      <c r="J37" s="166" t="s">
        <v>148</v>
      </c>
      <c r="K37" s="166" t="s">
        <v>149</v>
      </c>
      <c r="L37" s="18" t="s">
        <v>150</v>
      </c>
      <c r="M37" s="167" t="s">
        <v>180</v>
      </c>
      <c r="N37" s="659"/>
      <c r="O37" s="746"/>
      <c r="P37" s="740"/>
      <c r="Q37" s="740"/>
      <c r="R37" s="740"/>
      <c r="S37" s="740"/>
      <c r="T37" s="734"/>
      <c r="U37" s="734"/>
      <c r="V37" s="734"/>
      <c r="W37" s="737"/>
      <c r="X37" s="737"/>
      <c r="Y37" s="737"/>
      <c r="Z37" s="737"/>
      <c r="AA37" s="737"/>
      <c r="AB37" s="701"/>
      <c r="AC37" s="740"/>
      <c r="AD37" s="740"/>
      <c r="AE37" s="740"/>
      <c r="AF37" s="740"/>
      <c r="AG37" s="740"/>
      <c r="AH37" s="760"/>
      <c r="AI37" s="760"/>
      <c r="AJ37" s="762"/>
    </row>
    <row r="38" spans="1:36" s="16" customFormat="1" ht="26.45" customHeight="1" x14ac:dyDescent="0.2">
      <c r="A38" s="17"/>
      <c r="B38" s="750"/>
      <c r="C38" s="659"/>
      <c r="D38" s="659"/>
      <c r="E38" s="746"/>
      <c r="F38" s="659"/>
      <c r="G38" s="659"/>
      <c r="H38" s="659"/>
      <c r="I38" s="659"/>
      <c r="J38" s="166" t="s">
        <v>152</v>
      </c>
      <c r="K38" s="166" t="s">
        <v>153</v>
      </c>
      <c r="L38" s="18" t="s">
        <v>139</v>
      </c>
      <c r="M38" s="167" t="s">
        <v>172</v>
      </c>
      <c r="N38" s="659"/>
      <c r="O38" s="746"/>
      <c r="P38" s="740"/>
      <c r="Q38" s="740"/>
      <c r="R38" s="740"/>
      <c r="S38" s="740"/>
      <c r="T38" s="734"/>
      <c r="U38" s="734"/>
      <c r="V38" s="734"/>
      <c r="W38" s="737"/>
      <c r="X38" s="737"/>
      <c r="Y38" s="737"/>
      <c r="Z38" s="737"/>
      <c r="AA38" s="737"/>
      <c r="AB38" s="701"/>
      <c r="AC38" s="740"/>
      <c r="AD38" s="740"/>
      <c r="AE38" s="740"/>
      <c r="AF38" s="740"/>
      <c r="AG38" s="740"/>
      <c r="AH38" s="760"/>
      <c r="AI38" s="760"/>
      <c r="AJ38" s="762"/>
    </row>
    <row r="39" spans="1:36" s="16" customFormat="1" ht="36.950000000000003" customHeight="1" x14ac:dyDescent="0.2">
      <c r="A39" s="17"/>
      <c r="B39" s="751"/>
      <c r="C39" s="702"/>
      <c r="D39" s="702"/>
      <c r="E39" s="747"/>
      <c r="F39" s="702"/>
      <c r="G39" s="702"/>
      <c r="H39" s="702"/>
      <c r="I39" s="702"/>
      <c r="J39" s="166" t="s">
        <v>154</v>
      </c>
      <c r="K39" s="166" t="s">
        <v>155</v>
      </c>
      <c r="L39" s="18" t="s">
        <v>156</v>
      </c>
      <c r="M39" s="18" t="s">
        <v>173</v>
      </c>
      <c r="N39" s="702"/>
      <c r="O39" s="747"/>
      <c r="P39" s="653"/>
      <c r="Q39" s="653"/>
      <c r="R39" s="653"/>
      <c r="S39" s="653"/>
      <c r="T39" s="735"/>
      <c r="U39" s="735"/>
      <c r="V39" s="735"/>
      <c r="W39" s="738"/>
      <c r="X39" s="738"/>
      <c r="Y39" s="738"/>
      <c r="Z39" s="738"/>
      <c r="AA39" s="738"/>
      <c r="AB39" s="696"/>
      <c r="AC39" s="653"/>
      <c r="AD39" s="653"/>
      <c r="AE39" s="653"/>
      <c r="AF39" s="653"/>
      <c r="AG39" s="653"/>
      <c r="AH39" s="761"/>
      <c r="AI39" s="761"/>
      <c r="AJ39" s="763"/>
    </row>
    <row r="40" spans="1:36" s="16" customFormat="1" ht="27.6" customHeight="1" x14ac:dyDescent="0.2">
      <c r="A40" s="17"/>
      <c r="B40" s="756" t="s">
        <v>181</v>
      </c>
      <c r="C40" s="753" t="s">
        <v>132</v>
      </c>
      <c r="D40" s="753" t="s">
        <v>133</v>
      </c>
      <c r="E40" s="753" t="s">
        <v>134</v>
      </c>
      <c r="F40" s="753" t="s">
        <v>182</v>
      </c>
      <c r="G40" s="753" t="s">
        <v>136</v>
      </c>
      <c r="H40" s="694" t="s">
        <v>79</v>
      </c>
      <c r="I40" s="694" t="s">
        <v>79</v>
      </c>
      <c r="J40" s="166" t="s">
        <v>137</v>
      </c>
      <c r="K40" s="166" t="s">
        <v>138</v>
      </c>
      <c r="L40" s="18" t="s">
        <v>139</v>
      </c>
      <c r="M40" s="167" t="s">
        <v>183</v>
      </c>
      <c r="N40" s="694" t="s">
        <v>141</v>
      </c>
      <c r="O40" s="754" t="s">
        <v>184</v>
      </c>
      <c r="P40" s="739" t="s">
        <v>143</v>
      </c>
      <c r="Q40" s="739" t="s">
        <v>84</v>
      </c>
      <c r="R40" s="739" t="s">
        <v>85</v>
      </c>
      <c r="S40" s="739" t="s">
        <v>144</v>
      </c>
      <c r="T40" s="734">
        <f>V40</f>
        <v>0</v>
      </c>
      <c r="U40" s="748">
        <f>V40</f>
        <v>0</v>
      </c>
      <c r="V40" s="748">
        <v>0</v>
      </c>
      <c r="W40" s="752">
        <v>0</v>
      </c>
      <c r="X40" s="752">
        <v>0</v>
      </c>
      <c r="Y40" s="752">
        <v>0</v>
      </c>
      <c r="Z40" s="752">
        <v>0</v>
      </c>
      <c r="AA40" s="752">
        <v>0</v>
      </c>
      <c r="AB40" s="690">
        <v>0</v>
      </c>
      <c r="AC40" s="748" t="s">
        <v>145</v>
      </c>
      <c r="AD40" s="748">
        <v>0</v>
      </c>
      <c r="AE40" s="748">
        <f t="shared" ref="AE40" si="11">V40</f>
        <v>0</v>
      </c>
      <c r="AF40" s="748">
        <v>0</v>
      </c>
      <c r="AG40" s="748">
        <v>0</v>
      </c>
      <c r="AH40" s="755" t="s">
        <v>185</v>
      </c>
      <c r="AI40" s="755" t="s">
        <v>186</v>
      </c>
      <c r="AJ40" s="757" t="s">
        <v>601</v>
      </c>
    </row>
    <row r="41" spans="1:36" s="16" customFormat="1" ht="27.95" customHeight="1" x14ac:dyDescent="0.2">
      <c r="A41" s="17"/>
      <c r="B41" s="756"/>
      <c r="C41" s="753"/>
      <c r="D41" s="753"/>
      <c r="E41" s="753"/>
      <c r="F41" s="753"/>
      <c r="G41" s="753"/>
      <c r="H41" s="659"/>
      <c r="I41" s="659"/>
      <c r="J41" s="166" t="s">
        <v>148</v>
      </c>
      <c r="K41" s="166" t="s">
        <v>149</v>
      </c>
      <c r="L41" s="18" t="s">
        <v>150</v>
      </c>
      <c r="M41" s="167" t="s">
        <v>187</v>
      </c>
      <c r="N41" s="659"/>
      <c r="O41" s="754"/>
      <c r="P41" s="740"/>
      <c r="Q41" s="740"/>
      <c r="R41" s="740"/>
      <c r="S41" s="740"/>
      <c r="T41" s="734"/>
      <c r="U41" s="748"/>
      <c r="V41" s="748"/>
      <c r="W41" s="752"/>
      <c r="X41" s="752"/>
      <c r="Y41" s="752"/>
      <c r="Z41" s="752"/>
      <c r="AA41" s="752"/>
      <c r="AB41" s="701"/>
      <c r="AC41" s="748"/>
      <c r="AD41" s="748"/>
      <c r="AE41" s="748"/>
      <c r="AF41" s="748"/>
      <c r="AG41" s="748"/>
      <c r="AH41" s="756"/>
      <c r="AI41" s="756"/>
      <c r="AJ41" s="758"/>
    </row>
    <row r="42" spans="1:36" s="16" customFormat="1" ht="24.6" customHeight="1" x14ac:dyDescent="0.2">
      <c r="A42" s="17"/>
      <c r="B42" s="756"/>
      <c r="C42" s="753"/>
      <c r="D42" s="753"/>
      <c r="E42" s="753"/>
      <c r="F42" s="753"/>
      <c r="G42" s="753"/>
      <c r="H42" s="659"/>
      <c r="I42" s="659"/>
      <c r="J42" s="166" t="s">
        <v>152</v>
      </c>
      <c r="K42" s="166" t="s">
        <v>153</v>
      </c>
      <c r="L42" s="18" t="s">
        <v>139</v>
      </c>
      <c r="M42" s="167" t="s">
        <v>183</v>
      </c>
      <c r="N42" s="659"/>
      <c r="O42" s="754"/>
      <c r="P42" s="740"/>
      <c r="Q42" s="740"/>
      <c r="R42" s="740"/>
      <c r="S42" s="740"/>
      <c r="T42" s="734"/>
      <c r="U42" s="748"/>
      <c r="V42" s="748"/>
      <c r="W42" s="752"/>
      <c r="X42" s="752"/>
      <c r="Y42" s="752"/>
      <c r="Z42" s="752"/>
      <c r="AA42" s="752"/>
      <c r="AB42" s="701"/>
      <c r="AC42" s="748"/>
      <c r="AD42" s="748"/>
      <c r="AE42" s="748"/>
      <c r="AF42" s="748"/>
      <c r="AG42" s="748"/>
      <c r="AH42" s="756"/>
      <c r="AI42" s="756"/>
      <c r="AJ42" s="758"/>
    </row>
    <row r="43" spans="1:36" s="16" customFormat="1" ht="44.1" customHeight="1" x14ac:dyDescent="0.2">
      <c r="A43" s="17"/>
      <c r="B43" s="756"/>
      <c r="C43" s="753"/>
      <c r="D43" s="753"/>
      <c r="E43" s="753"/>
      <c r="F43" s="753"/>
      <c r="G43" s="753"/>
      <c r="H43" s="702"/>
      <c r="I43" s="702"/>
      <c r="J43" s="166" t="s">
        <v>154</v>
      </c>
      <c r="K43" s="166" t="s">
        <v>155</v>
      </c>
      <c r="L43" s="18" t="s">
        <v>156</v>
      </c>
      <c r="M43" s="18" t="s">
        <v>188</v>
      </c>
      <c r="N43" s="702"/>
      <c r="O43" s="754"/>
      <c r="P43" s="653"/>
      <c r="Q43" s="653"/>
      <c r="R43" s="653"/>
      <c r="S43" s="653"/>
      <c r="T43" s="735"/>
      <c r="U43" s="748"/>
      <c r="V43" s="748"/>
      <c r="W43" s="752"/>
      <c r="X43" s="752"/>
      <c r="Y43" s="752"/>
      <c r="Z43" s="752"/>
      <c r="AA43" s="752"/>
      <c r="AB43" s="696"/>
      <c r="AC43" s="748"/>
      <c r="AD43" s="748"/>
      <c r="AE43" s="748"/>
      <c r="AF43" s="748"/>
      <c r="AG43" s="748"/>
      <c r="AH43" s="756"/>
      <c r="AI43" s="756"/>
      <c r="AJ43" s="758"/>
    </row>
    <row r="44" spans="1:36" s="16" customFormat="1" ht="27.6" customHeight="1" x14ac:dyDescent="0.2">
      <c r="A44" s="17"/>
      <c r="B44" s="756" t="s">
        <v>602</v>
      </c>
      <c r="C44" s="753" t="s">
        <v>132</v>
      </c>
      <c r="D44" s="753" t="s">
        <v>133</v>
      </c>
      <c r="E44" s="753" t="s">
        <v>134</v>
      </c>
      <c r="F44" s="753" t="s">
        <v>603</v>
      </c>
      <c r="G44" s="753" t="s">
        <v>136</v>
      </c>
      <c r="H44" s="694" t="s">
        <v>79</v>
      </c>
      <c r="I44" s="694" t="s">
        <v>79</v>
      </c>
      <c r="J44" s="166" t="s">
        <v>137</v>
      </c>
      <c r="K44" s="166" t="s">
        <v>138</v>
      </c>
      <c r="L44" s="18" t="s">
        <v>139</v>
      </c>
      <c r="M44" s="167" t="s">
        <v>183</v>
      </c>
      <c r="N44" s="694" t="s">
        <v>141</v>
      </c>
      <c r="O44" s="754" t="s">
        <v>184</v>
      </c>
      <c r="P44" s="739" t="s">
        <v>143</v>
      </c>
      <c r="Q44" s="739" t="s">
        <v>84</v>
      </c>
      <c r="R44" s="739" t="s">
        <v>85</v>
      </c>
      <c r="S44" s="739" t="s">
        <v>144</v>
      </c>
      <c r="T44" s="734">
        <f>V44</f>
        <v>549770.93000000005</v>
      </c>
      <c r="U44" s="748">
        <f>V44</f>
        <v>549770.93000000005</v>
      </c>
      <c r="V44" s="748">
        <v>549770.93000000005</v>
      </c>
      <c r="W44" s="752">
        <v>0</v>
      </c>
      <c r="X44" s="752">
        <v>0</v>
      </c>
      <c r="Y44" s="752">
        <v>0</v>
      </c>
      <c r="Z44" s="752">
        <v>0</v>
      </c>
      <c r="AA44" s="752">
        <v>0</v>
      </c>
      <c r="AB44" s="690">
        <v>97018.4</v>
      </c>
      <c r="AC44" s="748" t="s">
        <v>145</v>
      </c>
      <c r="AD44" s="748">
        <v>0</v>
      </c>
      <c r="AE44" s="748">
        <f t="shared" ref="AE44" si="12">V44</f>
        <v>549770.93000000005</v>
      </c>
      <c r="AF44" s="748">
        <v>0</v>
      </c>
      <c r="AG44" s="748">
        <v>0</v>
      </c>
      <c r="AH44" s="755" t="s">
        <v>604</v>
      </c>
      <c r="AI44" s="755" t="s">
        <v>605</v>
      </c>
      <c r="AJ44" s="757">
        <v>45600</v>
      </c>
    </row>
    <row r="45" spans="1:36" s="16" customFormat="1" ht="27.95" customHeight="1" x14ac:dyDescent="0.2">
      <c r="A45" s="17"/>
      <c r="B45" s="756"/>
      <c r="C45" s="753"/>
      <c r="D45" s="753"/>
      <c r="E45" s="753"/>
      <c r="F45" s="753"/>
      <c r="G45" s="753"/>
      <c r="H45" s="659"/>
      <c r="I45" s="659"/>
      <c r="J45" s="166" t="s">
        <v>148</v>
      </c>
      <c r="K45" s="166" t="s">
        <v>149</v>
      </c>
      <c r="L45" s="18" t="s">
        <v>150</v>
      </c>
      <c r="M45" s="167" t="s">
        <v>187</v>
      </c>
      <c r="N45" s="659"/>
      <c r="O45" s="754"/>
      <c r="P45" s="740"/>
      <c r="Q45" s="740"/>
      <c r="R45" s="740"/>
      <c r="S45" s="740"/>
      <c r="T45" s="734"/>
      <c r="U45" s="748"/>
      <c r="V45" s="748"/>
      <c r="W45" s="752"/>
      <c r="X45" s="752"/>
      <c r="Y45" s="752"/>
      <c r="Z45" s="752"/>
      <c r="AA45" s="752"/>
      <c r="AB45" s="701"/>
      <c r="AC45" s="748"/>
      <c r="AD45" s="748"/>
      <c r="AE45" s="748"/>
      <c r="AF45" s="748"/>
      <c r="AG45" s="748"/>
      <c r="AH45" s="756"/>
      <c r="AI45" s="756"/>
      <c r="AJ45" s="758"/>
    </row>
    <row r="46" spans="1:36" s="16" customFormat="1" ht="24.6" customHeight="1" x14ac:dyDescent="0.2">
      <c r="A46" s="17"/>
      <c r="B46" s="756"/>
      <c r="C46" s="753"/>
      <c r="D46" s="753"/>
      <c r="E46" s="753"/>
      <c r="F46" s="753"/>
      <c r="G46" s="753"/>
      <c r="H46" s="659"/>
      <c r="I46" s="659"/>
      <c r="J46" s="166" t="s">
        <v>152</v>
      </c>
      <c r="K46" s="166" t="s">
        <v>153</v>
      </c>
      <c r="L46" s="18" t="s">
        <v>139</v>
      </c>
      <c r="M46" s="167" t="s">
        <v>183</v>
      </c>
      <c r="N46" s="659"/>
      <c r="O46" s="754"/>
      <c r="P46" s="740"/>
      <c r="Q46" s="740"/>
      <c r="R46" s="740"/>
      <c r="S46" s="740"/>
      <c r="T46" s="734"/>
      <c r="U46" s="748"/>
      <c r="V46" s="748"/>
      <c r="W46" s="752"/>
      <c r="X46" s="752"/>
      <c r="Y46" s="752"/>
      <c r="Z46" s="752"/>
      <c r="AA46" s="752"/>
      <c r="AB46" s="701"/>
      <c r="AC46" s="748"/>
      <c r="AD46" s="748"/>
      <c r="AE46" s="748"/>
      <c r="AF46" s="748"/>
      <c r="AG46" s="748"/>
      <c r="AH46" s="756"/>
      <c r="AI46" s="756"/>
      <c r="AJ46" s="758"/>
    </row>
    <row r="47" spans="1:36" s="16" customFormat="1" ht="44.1" customHeight="1" x14ac:dyDescent="0.2">
      <c r="A47" s="17"/>
      <c r="B47" s="756"/>
      <c r="C47" s="753"/>
      <c r="D47" s="753"/>
      <c r="E47" s="753"/>
      <c r="F47" s="753"/>
      <c r="G47" s="753"/>
      <c r="H47" s="702"/>
      <c r="I47" s="702"/>
      <c r="J47" s="166" t="s">
        <v>154</v>
      </c>
      <c r="K47" s="166" t="s">
        <v>155</v>
      </c>
      <c r="L47" s="18" t="s">
        <v>156</v>
      </c>
      <c r="M47" s="18" t="s">
        <v>188</v>
      </c>
      <c r="N47" s="702"/>
      <c r="O47" s="754"/>
      <c r="P47" s="653"/>
      <c r="Q47" s="653"/>
      <c r="R47" s="653"/>
      <c r="S47" s="653"/>
      <c r="T47" s="735"/>
      <c r="U47" s="748"/>
      <c r="V47" s="748"/>
      <c r="W47" s="752"/>
      <c r="X47" s="752"/>
      <c r="Y47" s="752"/>
      <c r="Z47" s="752"/>
      <c r="AA47" s="752"/>
      <c r="AB47" s="696"/>
      <c r="AC47" s="748"/>
      <c r="AD47" s="748"/>
      <c r="AE47" s="748"/>
      <c r="AF47" s="748"/>
      <c r="AG47" s="748"/>
      <c r="AH47" s="756"/>
      <c r="AI47" s="756"/>
      <c r="AJ47" s="758"/>
    </row>
    <row r="48" spans="1:36" s="16" customFormat="1" ht="30" customHeight="1" x14ac:dyDescent="0.2">
      <c r="A48" s="17"/>
      <c r="B48" s="749" t="s">
        <v>606</v>
      </c>
      <c r="C48" s="694" t="s">
        <v>132</v>
      </c>
      <c r="D48" s="694" t="s">
        <v>133</v>
      </c>
      <c r="E48" s="745" t="s">
        <v>134</v>
      </c>
      <c r="F48" s="753" t="s">
        <v>607</v>
      </c>
      <c r="G48" s="694" t="s">
        <v>136</v>
      </c>
      <c r="H48" s="694" t="s">
        <v>79</v>
      </c>
      <c r="I48" s="694" t="s">
        <v>79</v>
      </c>
      <c r="J48" s="166" t="s">
        <v>137</v>
      </c>
      <c r="K48" s="166" t="s">
        <v>138</v>
      </c>
      <c r="L48" s="18" t="s">
        <v>139</v>
      </c>
      <c r="M48" s="167" t="s">
        <v>608</v>
      </c>
      <c r="N48" s="694" t="s">
        <v>141</v>
      </c>
      <c r="O48" s="753" t="s">
        <v>169</v>
      </c>
      <c r="P48" s="739" t="s">
        <v>143</v>
      </c>
      <c r="Q48" s="739" t="s">
        <v>84</v>
      </c>
      <c r="R48" s="739" t="s">
        <v>85</v>
      </c>
      <c r="S48" s="739" t="s">
        <v>144</v>
      </c>
      <c r="T48" s="733">
        <f>+V48+V52</f>
        <v>425000</v>
      </c>
      <c r="U48" s="748">
        <f>V48</f>
        <v>323000</v>
      </c>
      <c r="V48" s="748">
        <v>323000</v>
      </c>
      <c r="W48" s="752">
        <v>0</v>
      </c>
      <c r="X48" s="752">
        <v>0</v>
      </c>
      <c r="Y48" s="752">
        <v>0</v>
      </c>
      <c r="Z48" s="752">
        <v>0</v>
      </c>
      <c r="AA48" s="752">
        <v>0</v>
      </c>
      <c r="AB48" s="690">
        <v>57000</v>
      </c>
      <c r="AC48" s="748" t="s">
        <v>145</v>
      </c>
      <c r="AD48" s="748">
        <v>0</v>
      </c>
      <c r="AE48" s="748">
        <f>V48</f>
        <v>323000</v>
      </c>
      <c r="AF48" s="748">
        <v>0</v>
      </c>
      <c r="AG48" s="748">
        <v>0</v>
      </c>
      <c r="AH48" s="741" t="s">
        <v>324</v>
      </c>
      <c r="AI48" s="741" t="s">
        <v>325</v>
      </c>
      <c r="AJ48" s="742">
        <v>45670</v>
      </c>
    </row>
    <row r="49" spans="1:36" s="16" customFormat="1" ht="26.45" customHeight="1" x14ac:dyDescent="0.2">
      <c r="A49" s="17"/>
      <c r="B49" s="750"/>
      <c r="C49" s="659"/>
      <c r="D49" s="659"/>
      <c r="E49" s="746"/>
      <c r="F49" s="753"/>
      <c r="G49" s="659"/>
      <c r="H49" s="659"/>
      <c r="I49" s="659"/>
      <c r="J49" s="166" t="s">
        <v>148</v>
      </c>
      <c r="K49" s="166" t="s">
        <v>149</v>
      </c>
      <c r="L49" s="18" t="s">
        <v>150</v>
      </c>
      <c r="M49" s="18" t="s">
        <v>609</v>
      </c>
      <c r="N49" s="659"/>
      <c r="O49" s="753"/>
      <c r="P49" s="740"/>
      <c r="Q49" s="740"/>
      <c r="R49" s="740"/>
      <c r="S49" s="740"/>
      <c r="T49" s="734"/>
      <c r="U49" s="748"/>
      <c r="V49" s="748"/>
      <c r="W49" s="752"/>
      <c r="X49" s="752"/>
      <c r="Y49" s="752"/>
      <c r="Z49" s="752"/>
      <c r="AA49" s="752"/>
      <c r="AB49" s="701"/>
      <c r="AC49" s="748"/>
      <c r="AD49" s="748"/>
      <c r="AE49" s="748"/>
      <c r="AF49" s="748"/>
      <c r="AG49" s="748"/>
      <c r="AH49" s="741"/>
      <c r="AI49" s="741"/>
      <c r="AJ49" s="743"/>
    </row>
    <row r="50" spans="1:36" s="16" customFormat="1" ht="27" customHeight="1" x14ac:dyDescent="0.2">
      <c r="A50" s="17"/>
      <c r="B50" s="750"/>
      <c r="C50" s="659"/>
      <c r="D50" s="659"/>
      <c r="E50" s="746"/>
      <c r="F50" s="753"/>
      <c r="G50" s="659"/>
      <c r="H50" s="659"/>
      <c r="I50" s="659"/>
      <c r="J50" s="166" t="s">
        <v>152</v>
      </c>
      <c r="K50" s="166" t="s">
        <v>153</v>
      </c>
      <c r="L50" s="18" t="s">
        <v>139</v>
      </c>
      <c r="M50" s="167" t="s">
        <v>610</v>
      </c>
      <c r="N50" s="659"/>
      <c r="O50" s="753"/>
      <c r="P50" s="740"/>
      <c r="Q50" s="740"/>
      <c r="R50" s="740"/>
      <c r="S50" s="740"/>
      <c r="T50" s="734"/>
      <c r="U50" s="748"/>
      <c r="V50" s="748"/>
      <c r="W50" s="752"/>
      <c r="X50" s="752"/>
      <c r="Y50" s="752"/>
      <c r="Z50" s="752"/>
      <c r="AA50" s="752"/>
      <c r="AB50" s="701"/>
      <c r="AC50" s="748"/>
      <c r="AD50" s="748"/>
      <c r="AE50" s="748"/>
      <c r="AF50" s="748"/>
      <c r="AG50" s="748"/>
      <c r="AH50" s="741"/>
      <c r="AI50" s="741"/>
      <c r="AJ50" s="743"/>
    </row>
    <row r="51" spans="1:36" s="16" customFormat="1" ht="41.45" customHeight="1" x14ac:dyDescent="0.2">
      <c r="A51" s="17"/>
      <c r="B51" s="750"/>
      <c r="C51" s="659"/>
      <c r="D51" s="659"/>
      <c r="E51" s="746"/>
      <c r="F51" s="753"/>
      <c r="G51" s="659"/>
      <c r="H51" s="702"/>
      <c r="I51" s="702"/>
      <c r="J51" s="166" t="s">
        <v>154</v>
      </c>
      <c r="K51" s="166" t="s">
        <v>155</v>
      </c>
      <c r="L51" s="18" t="s">
        <v>156</v>
      </c>
      <c r="M51" s="18" t="s">
        <v>611</v>
      </c>
      <c r="N51" s="702"/>
      <c r="O51" s="753"/>
      <c r="P51" s="653"/>
      <c r="Q51" s="653"/>
      <c r="R51" s="653"/>
      <c r="S51" s="653"/>
      <c r="T51" s="734"/>
      <c r="U51" s="748"/>
      <c r="V51" s="748"/>
      <c r="W51" s="752"/>
      <c r="X51" s="752"/>
      <c r="Y51" s="752"/>
      <c r="Z51" s="752"/>
      <c r="AA51" s="752"/>
      <c r="AB51" s="696"/>
      <c r="AC51" s="748"/>
      <c r="AD51" s="748"/>
      <c r="AE51" s="748"/>
      <c r="AF51" s="748"/>
      <c r="AG51" s="748"/>
      <c r="AH51" s="741"/>
      <c r="AI51" s="741"/>
      <c r="AJ51" s="743"/>
    </row>
    <row r="52" spans="1:36" s="16" customFormat="1" ht="27.6" customHeight="1" x14ac:dyDescent="0.2">
      <c r="A52" s="17"/>
      <c r="B52" s="750"/>
      <c r="C52" s="659"/>
      <c r="D52" s="659"/>
      <c r="E52" s="746"/>
      <c r="F52" s="753" t="s">
        <v>612</v>
      </c>
      <c r="G52" s="659"/>
      <c r="H52" s="694" t="s">
        <v>79</v>
      </c>
      <c r="I52" s="694" t="s">
        <v>79</v>
      </c>
      <c r="J52" s="166" t="s">
        <v>137</v>
      </c>
      <c r="K52" s="166" t="s">
        <v>138</v>
      </c>
      <c r="L52" s="18" t="s">
        <v>139</v>
      </c>
      <c r="M52" s="167" t="s">
        <v>608</v>
      </c>
      <c r="N52" s="694" t="s">
        <v>141</v>
      </c>
      <c r="O52" s="754" t="s">
        <v>169</v>
      </c>
      <c r="P52" s="739" t="s">
        <v>143</v>
      </c>
      <c r="Q52" s="739" t="s">
        <v>84</v>
      </c>
      <c r="R52" s="739" t="s">
        <v>85</v>
      </c>
      <c r="S52" s="739" t="s">
        <v>144</v>
      </c>
      <c r="T52" s="734"/>
      <c r="U52" s="748">
        <f t="shared" ref="U52" si="13">V52</f>
        <v>102000</v>
      </c>
      <c r="V52" s="748">
        <v>102000</v>
      </c>
      <c r="W52" s="752">
        <v>0</v>
      </c>
      <c r="X52" s="752">
        <v>0</v>
      </c>
      <c r="Y52" s="752">
        <v>0</v>
      </c>
      <c r="Z52" s="752">
        <v>0</v>
      </c>
      <c r="AA52" s="752">
        <v>0</v>
      </c>
      <c r="AB52" s="690">
        <v>18000</v>
      </c>
      <c r="AC52" s="748" t="s">
        <v>145</v>
      </c>
      <c r="AD52" s="748">
        <v>0</v>
      </c>
      <c r="AE52" s="748">
        <f t="shared" ref="AE52" si="14">V52</f>
        <v>102000</v>
      </c>
      <c r="AF52" s="748">
        <v>0</v>
      </c>
      <c r="AG52" s="748">
        <v>0</v>
      </c>
      <c r="AH52" s="741"/>
      <c r="AI52" s="741"/>
      <c r="AJ52" s="743"/>
    </row>
    <row r="53" spans="1:36" s="16" customFormat="1" ht="22.5" customHeight="1" x14ac:dyDescent="0.2">
      <c r="A53" s="17"/>
      <c r="B53" s="750"/>
      <c r="C53" s="659"/>
      <c r="D53" s="659"/>
      <c r="E53" s="746"/>
      <c r="F53" s="753"/>
      <c r="G53" s="659"/>
      <c r="H53" s="659"/>
      <c r="I53" s="659"/>
      <c r="J53" s="166" t="s">
        <v>148</v>
      </c>
      <c r="K53" s="166" t="s">
        <v>149</v>
      </c>
      <c r="L53" s="18" t="s">
        <v>150</v>
      </c>
      <c r="M53" s="18" t="s">
        <v>613</v>
      </c>
      <c r="N53" s="659"/>
      <c r="O53" s="754"/>
      <c r="P53" s="740"/>
      <c r="Q53" s="740"/>
      <c r="R53" s="740"/>
      <c r="S53" s="740"/>
      <c r="T53" s="734"/>
      <c r="U53" s="748"/>
      <c r="V53" s="748"/>
      <c r="W53" s="752"/>
      <c r="X53" s="752"/>
      <c r="Y53" s="752"/>
      <c r="Z53" s="752"/>
      <c r="AA53" s="752"/>
      <c r="AB53" s="701"/>
      <c r="AC53" s="748"/>
      <c r="AD53" s="748"/>
      <c r="AE53" s="748"/>
      <c r="AF53" s="748"/>
      <c r="AG53" s="748"/>
      <c r="AH53" s="741"/>
      <c r="AI53" s="741"/>
      <c r="AJ53" s="743"/>
    </row>
    <row r="54" spans="1:36" s="16" customFormat="1" ht="23.1" customHeight="1" x14ac:dyDescent="0.2">
      <c r="A54" s="17"/>
      <c r="B54" s="750"/>
      <c r="C54" s="659"/>
      <c r="D54" s="659"/>
      <c r="E54" s="746"/>
      <c r="F54" s="753"/>
      <c r="G54" s="659"/>
      <c r="H54" s="659"/>
      <c r="I54" s="659"/>
      <c r="J54" s="166" t="s">
        <v>152</v>
      </c>
      <c r="K54" s="166" t="s">
        <v>153</v>
      </c>
      <c r="L54" s="18" t="s">
        <v>139</v>
      </c>
      <c r="M54" s="167" t="s">
        <v>610</v>
      </c>
      <c r="N54" s="659"/>
      <c r="O54" s="754"/>
      <c r="P54" s="740"/>
      <c r="Q54" s="740"/>
      <c r="R54" s="740"/>
      <c r="S54" s="740"/>
      <c r="T54" s="734"/>
      <c r="U54" s="748"/>
      <c r="V54" s="748"/>
      <c r="W54" s="752"/>
      <c r="X54" s="752"/>
      <c r="Y54" s="752"/>
      <c r="Z54" s="752"/>
      <c r="AA54" s="752"/>
      <c r="AB54" s="701"/>
      <c r="AC54" s="748"/>
      <c r="AD54" s="748"/>
      <c r="AE54" s="748"/>
      <c r="AF54" s="748"/>
      <c r="AG54" s="748"/>
      <c r="AH54" s="741"/>
      <c r="AI54" s="741"/>
      <c r="AJ54" s="743"/>
    </row>
    <row r="55" spans="1:36" s="16" customFormat="1" ht="34.5" customHeight="1" x14ac:dyDescent="0.2">
      <c r="A55" s="17"/>
      <c r="B55" s="751"/>
      <c r="C55" s="702"/>
      <c r="D55" s="702"/>
      <c r="E55" s="747"/>
      <c r="F55" s="753"/>
      <c r="G55" s="702"/>
      <c r="H55" s="702"/>
      <c r="I55" s="702"/>
      <c r="J55" s="166" t="s">
        <v>154</v>
      </c>
      <c r="K55" s="166" t="s">
        <v>155</v>
      </c>
      <c r="L55" s="18" t="s">
        <v>156</v>
      </c>
      <c r="M55" s="167" t="s">
        <v>611</v>
      </c>
      <c r="N55" s="702"/>
      <c r="O55" s="754"/>
      <c r="P55" s="653"/>
      <c r="Q55" s="653"/>
      <c r="R55" s="653"/>
      <c r="S55" s="653"/>
      <c r="T55" s="735"/>
      <c r="U55" s="748"/>
      <c r="V55" s="748"/>
      <c r="W55" s="752"/>
      <c r="X55" s="752"/>
      <c r="Y55" s="752"/>
      <c r="Z55" s="752"/>
      <c r="AA55" s="752"/>
      <c r="AB55" s="696"/>
      <c r="AC55" s="748"/>
      <c r="AD55" s="748"/>
      <c r="AE55" s="748"/>
      <c r="AF55" s="748"/>
      <c r="AG55" s="748"/>
      <c r="AH55" s="741"/>
      <c r="AI55" s="741"/>
      <c r="AJ55" s="743"/>
    </row>
    <row r="56" spans="1:36" s="16" customFormat="1" ht="28.5" customHeight="1" x14ac:dyDescent="0.2">
      <c r="A56" s="17"/>
      <c r="B56" s="749" t="s">
        <v>614</v>
      </c>
      <c r="C56" s="694" t="s">
        <v>132</v>
      </c>
      <c r="D56" s="694" t="s">
        <v>133</v>
      </c>
      <c r="E56" s="745" t="s">
        <v>134</v>
      </c>
      <c r="F56" s="694" t="s">
        <v>615</v>
      </c>
      <c r="G56" s="694" t="s">
        <v>136</v>
      </c>
      <c r="H56" s="694" t="s">
        <v>79</v>
      </c>
      <c r="I56" s="694" t="s">
        <v>79</v>
      </c>
      <c r="J56" s="166" t="s">
        <v>137</v>
      </c>
      <c r="K56" s="166" t="s">
        <v>138</v>
      </c>
      <c r="L56" s="18" t="s">
        <v>139</v>
      </c>
      <c r="M56" s="167" t="s">
        <v>610</v>
      </c>
      <c r="N56" s="694" t="s">
        <v>141</v>
      </c>
      <c r="O56" s="745" t="s">
        <v>169</v>
      </c>
      <c r="P56" s="739" t="s">
        <v>143</v>
      </c>
      <c r="Q56" s="739" t="s">
        <v>84</v>
      </c>
      <c r="R56" s="739" t="s">
        <v>85</v>
      </c>
      <c r="S56" s="739" t="s">
        <v>144</v>
      </c>
      <c r="T56" s="733">
        <f>+V56+V60</f>
        <v>85000</v>
      </c>
      <c r="U56" s="733">
        <f>V56</f>
        <v>55250</v>
      </c>
      <c r="V56" s="733">
        <v>55250</v>
      </c>
      <c r="W56" s="736">
        <v>0</v>
      </c>
      <c r="X56" s="736">
        <v>0</v>
      </c>
      <c r="Y56" s="736">
        <v>0</v>
      </c>
      <c r="Z56" s="736">
        <v>0</v>
      </c>
      <c r="AA56" s="736">
        <v>0</v>
      </c>
      <c r="AB56" s="690">
        <v>9750</v>
      </c>
      <c r="AC56" s="733" t="s">
        <v>145</v>
      </c>
      <c r="AD56" s="733">
        <v>0</v>
      </c>
      <c r="AE56" s="733">
        <f t="shared" ref="AE56" si="15">V56</f>
        <v>55250</v>
      </c>
      <c r="AF56" s="733">
        <v>0</v>
      </c>
      <c r="AG56" s="733">
        <v>0</v>
      </c>
      <c r="AH56" s="741" t="s">
        <v>324</v>
      </c>
      <c r="AI56" s="741" t="s">
        <v>325</v>
      </c>
      <c r="AJ56" s="742">
        <v>45670</v>
      </c>
    </row>
    <row r="57" spans="1:36" s="16" customFormat="1" ht="20.100000000000001" customHeight="1" x14ac:dyDescent="0.2">
      <c r="A57" s="17"/>
      <c r="B57" s="750"/>
      <c r="C57" s="659"/>
      <c r="D57" s="659"/>
      <c r="E57" s="746"/>
      <c r="F57" s="659"/>
      <c r="G57" s="659"/>
      <c r="H57" s="659"/>
      <c r="I57" s="659"/>
      <c r="J57" s="166" t="s">
        <v>148</v>
      </c>
      <c r="K57" s="166" t="s">
        <v>149</v>
      </c>
      <c r="L57" s="18" t="s">
        <v>150</v>
      </c>
      <c r="M57" s="167" t="s">
        <v>613</v>
      </c>
      <c r="N57" s="659"/>
      <c r="O57" s="746"/>
      <c r="P57" s="740"/>
      <c r="Q57" s="740"/>
      <c r="R57" s="740"/>
      <c r="S57" s="740"/>
      <c r="T57" s="734"/>
      <c r="U57" s="734"/>
      <c r="V57" s="734"/>
      <c r="W57" s="737"/>
      <c r="X57" s="737"/>
      <c r="Y57" s="737"/>
      <c r="Z57" s="737"/>
      <c r="AA57" s="737"/>
      <c r="AB57" s="701"/>
      <c r="AC57" s="734"/>
      <c r="AD57" s="734"/>
      <c r="AE57" s="734"/>
      <c r="AF57" s="734"/>
      <c r="AG57" s="734"/>
      <c r="AH57" s="741"/>
      <c r="AI57" s="741"/>
      <c r="AJ57" s="743"/>
    </row>
    <row r="58" spans="1:36" s="16" customFormat="1" ht="26.1" customHeight="1" x14ac:dyDescent="0.2">
      <c r="A58" s="17"/>
      <c r="B58" s="750"/>
      <c r="C58" s="659"/>
      <c r="D58" s="659"/>
      <c r="E58" s="746"/>
      <c r="F58" s="659"/>
      <c r="G58" s="659"/>
      <c r="H58" s="659"/>
      <c r="I58" s="659"/>
      <c r="J58" s="166" t="s">
        <v>152</v>
      </c>
      <c r="K58" s="166" t="s">
        <v>153</v>
      </c>
      <c r="L58" s="18" t="s">
        <v>139</v>
      </c>
      <c r="M58" s="167" t="s">
        <v>610</v>
      </c>
      <c r="N58" s="659"/>
      <c r="O58" s="746"/>
      <c r="P58" s="740"/>
      <c r="Q58" s="740"/>
      <c r="R58" s="740"/>
      <c r="S58" s="740"/>
      <c r="T58" s="734"/>
      <c r="U58" s="734"/>
      <c r="V58" s="734"/>
      <c r="W58" s="737"/>
      <c r="X58" s="737"/>
      <c r="Y58" s="737"/>
      <c r="Z58" s="737"/>
      <c r="AA58" s="737"/>
      <c r="AB58" s="701"/>
      <c r="AC58" s="734"/>
      <c r="AD58" s="734"/>
      <c r="AE58" s="734"/>
      <c r="AF58" s="734"/>
      <c r="AG58" s="734"/>
      <c r="AH58" s="741"/>
      <c r="AI58" s="741"/>
      <c r="AJ58" s="743"/>
    </row>
    <row r="59" spans="1:36" s="16" customFormat="1" ht="33.950000000000003" customHeight="1" x14ac:dyDescent="0.2">
      <c r="A59" s="17"/>
      <c r="B59" s="750"/>
      <c r="C59" s="659"/>
      <c r="D59" s="659"/>
      <c r="E59" s="746"/>
      <c r="F59" s="702"/>
      <c r="G59" s="659"/>
      <c r="H59" s="702"/>
      <c r="I59" s="702"/>
      <c r="J59" s="166" t="s">
        <v>154</v>
      </c>
      <c r="K59" s="166" t="s">
        <v>155</v>
      </c>
      <c r="L59" s="18" t="s">
        <v>156</v>
      </c>
      <c r="M59" s="18" t="s">
        <v>611</v>
      </c>
      <c r="N59" s="702"/>
      <c r="O59" s="747"/>
      <c r="P59" s="653"/>
      <c r="Q59" s="653"/>
      <c r="R59" s="653"/>
      <c r="S59" s="653"/>
      <c r="T59" s="734"/>
      <c r="U59" s="735"/>
      <c r="V59" s="735"/>
      <c r="W59" s="738"/>
      <c r="X59" s="738"/>
      <c r="Y59" s="738"/>
      <c r="Z59" s="738"/>
      <c r="AA59" s="738"/>
      <c r="AB59" s="696"/>
      <c r="AC59" s="735"/>
      <c r="AD59" s="735"/>
      <c r="AE59" s="735"/>
      <c r="AF59" s="735"/>
      <c r="AG59" s="735"/>
      <c r="AH59" s="741"/>
      <c r="AI59" s="741"/>
      <c r="AJ59" s="743"/>
    </row>
    <row r="60" spans="1:36" s="16" customFormat="1" ht="28.5" customHeight="1" x14ac:dyDescent="0.2">
      <c r="A60" s="17"/>
      <c r="B60" s="750"/>
      <c r="C60" s="659"/>
      <c r="D60" s="659"/>
      <c r="E60" s="746"/>
      <c r="F60" s="694" t="s">
        <v>616</v>
      </c>
      <c r="G60" s="659"/>
      <c r="H60" s="694" t="s">
        <v>79</v>
      </c>
      <c r="I60" s="694" t="s">
        <v>79</v>
      </c>
      <c r="J60" s="166" t="s">
        <v>137</v>
      </c>
      <c r="K60" s="166" t="s">
        <v>138</v>
      </c>
      <c r="L60" s="18" t="s">
        <v>139</v>
      </c>
      <c r="M60" s="167" t="s">
        <v>610</v>
      </c>
      <c r="N60" s="694" t="s">
        <v>141</v>
      </c>
      <c r="O60" s="745" t="s">
        <v>169</v>
      </c>
      <c r="P60" s="739" t="s">
        <v>143</v>
      </c>
      <c r="Q60" s="739" t="s">
        <v>84</v>
      </c>
      <c r="R60" s="739" t="s">
        <v>85</v>
      </c>
      <c r="S60" s="739" t="s">
        <v>144</v>
      </c>
      <c r="T60" s="734"/>
      <c r="U60" s="733">
        <f>V60</f>
        <v>29750</v>
      </c>
      <c r="V60" s="733">
        <v>29750</v>
      </c>
      <c r="W60" s="736">
        <v>0</v>
      </c>
      <c r="X60" s="736">
        <v>0</v>
      </c>
      <c r="Y60" s="736">
        <v>0</v>
      </c>
      <c r="Z60" s="736">
        <v>0</v>
      </c>
      <c r="AA60" s="736">
        <v>0</v>
      </c>
      <c r="AB60" s="690">
        <v>5250</v>
      </c>
      <c r="AC60" s="733" t="s">
        <v>145</v>
      </c>
      <c r="AD60" s="733">
        <v>0</v>
      </c>
      <c r="AE60" s="733">
        <f t="shared" ref="AE60" si="16">V60</f>
        <v>29750</v>
      </c>
      <c r="AF60" s="733">
        <v>0</v>
      </c>
      <c r="AG60" s="733">
        <v>0</v>
      </c>
      <c r="AH60" s="741"/>
      <c r="AI60" s="741"/>
      <c r="AJ60" s="743"/>
    </row>
    <row r="61" spans="1:36" s="16" customFormat="1" ht="20.100000000000001" customHeight="1" x14ac:dyDescent="0.2">
      <c r="A61" s="17"/>
      <c r="B61" s="750"/>
      <c r="C61" s="659"/>
      <c r="D61" s="659"/>
      <c r="E61" s="746"/>
      <c r="F61" s="659"/>
      <c r="G61" s="659"/>
      <c r="H61" s="659"/>
      <c r="I61" s="659"/>
      <c r="J61" s="166" t="s">
        <v>148</v>
      </c>
      <c r="K61" s="166" t="s">
        <v>149</v>
      </c>
      <c r="L61" s="18" t="s">
        <v>150</v>
      </c>
      <c r="M61" s="167" t="s">
        <v>617</v>
      </c>
      <c r="N61" s="659"/>
      <c r="O61" s="746"/>
      <c r="P61" s="740"/>
      <c r="Q61" s="740"/>
      <c r="R61" s="740"/>
      <c r="S61" s="740"/>
      <c r="T61" s="734"/>
      <c r="U61" s="734"/>
      <c r="V61" s="734"/>
      <c r="W61" s="737"/>
      <c r="X61" s="737"/>
      <c r="Y61" s="737"/>
      <c r="Z61" s="737"/>
      <c r="AA61" s="737"/>
      <c r="AB61" s="701"/>
      <c r="AC61" s="734"/>
      <c r="AD61" s="734"/>
      <c r="AE61" s="734"/>
      <c r="AF61" s="734"/>
      <c r="AG61" s="734"/>
      <c r="AH61" s="741"/>
      <c r="AI61" s="741"/>
      <c r="AJ61" s="743"/>
    </row>
    <row r="62" spans="1:36" s="16" customFormat="1" ht="26.45" customHeight="1" x14ac:dyDescent="0.2">
      <c r="A62" s="17"/>
      <c r="B62" s="750"/>
      <c r="C62" s="659"/>
      <c r="D62" s="659"/>
      <c r="E62" s="746"/>
      <c r="F62" s="659"/>
      <c r="G62" s="659"/>
      <c r="H62" s="659"/>
      <c r="I62" s="659"/>
      <c r="J62" s="166" t="s">
        <v>152</v>
      </c>
      <c r="K62" s="166" t="s">
        <v>153</v>
      </c>
      <c r="L62" s="18" t="s">
        <v>139</v>
      </c>
      <c r="M62" s="167" t="s">
        <v>610</v>
      </c>
      <c r="N62" s="659"/>
      <c r="O62" s="746"/>
      <c r="P62" s="740"/>
      <c r="Q62" s="740"/>
      <c r="R62" s="740"/>
      <c r="S62" s="740"/>
      <c r="T62" s="734"/>
      <c r="U62" s="734"/>
      <c r="V62" s="734"/>
      <c r="W62" s="737"/>
      <c r="X62" s="737"/>
      <c r="Y62" s="737"/>
      <c r="Z62" s="737"/>
      <c r="AA62" s="737"/>
      <c r="AB62" s="701"/>
      <c r="AC62" s="734"/>
      <c r="AD62" s="734"/>
      <c r="AE62" s="734"/>
      <c r="AF62" s="734"/>
      <c r="AG62" s="734"/>
      <c r="AH62" s="741"/>
      <c r="AI62" s="741"/>
      <c r="AJ62" s="743"/>
    </row>
    <row r="63" spans="1:36" s="16" customFormat="1" ht="36.950000000000003" customHeight="1" x14ac:dyDescent="0.2">
      <c r="A63" s="17"/>
      <c r="B63" s="751"/>
      <c r="C63" s="702"/>
      <c r="D63" s="702"/>
      <c r="E63" s="747"/>
      <c r="F63" s="702"/>
      <c r="G63" s="702"/>
      <c r="H63" s="702"/>
      <c r="I63" s="702"/>
      <c r="J63" s="166" t="s">
        <v>154</v>
      </c>
      <c r="K63" s="166" t="s">
        <v>155</v>
      </c>
      <c r="L63" s="18" t="s">
        <v>156</v>
      </c>
      <c r="M63" s="18" t="s">
        <v>611</v>
      </c>
      <c r="N63" s="702"/>
      <c r="O63" s="747"/>
      <c r="P63" s="653"/>
      <c r="Q63" s="653"/>
      <c r="R63" s="653"/>
      <c r="S63" s="653"/>
      <c r="T63" s="735"/>
      <c r="U63" s="735"/>
      <c r="V63" s="735"/>
      <c r="W63" s="738"/>
      <c r="X63" s="738"/>
      <c r="Y63" s="738"/>
      <c r="Z63" s="738"/>
      <c r="AA63" s="738"/>
      <c r="AB63" s="696"/>
      <c r="AC63" s="735"/>
      <c r="AD63" s="735"/>
      <c r="AE63" s="735"/>
      <c r="AF63" s="735"/>
      <c r="AG63" s="735"/>
      <c r="AH63" s="741"/>
      <c r="AI63" s="741"/>
      <c r="AJ63" s="744"/>
    </row>
  </sheetData>
  <mergeCells count="469">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Y60:Y63"/>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R52:R55"/>
    <mergeCell ref="S52:S55"/>
    <mergeCell ref="U52:U55"/>
    <mergeCell ref="V52:V55"/>
    <mergeCell ref="AF48:AF51"/>
    <mergeCell ref="AG48:AG51"/>
    <mergeCell ref="AH48:AH55"/>
    <mergeCell ref="AI48:AI55"/>
    <mergeCell ref="AJ48:AJ55"/>
    <mergeCell ref="F52:F55"/>
    <mergeCell ref="H52:H55"/>
    <mergeCell ref="I52:I55"/>
    <mergeCell ref="N52:N55"/>
    <mergeCell ref="O52:O55"/>
    <mergeCell ref="Z48:Z51"/>
    <mergeCell ref="AA48:AA51"/>
    <mergeCell ref="AB48:AB51"/>
    <mergeCell ref="AC48:AC51"/>
    <mergeCell ref="AD48:AD51"/>
    <mergeCell ref="AE48:AE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S44:S47"/>
    <mergeCell ref="T44:T47"/>
    <mergeCell ref="U44:U47"/>
    <mergeCell ref="V44:V47"/>
    <mergeCell ref="G44:G47"/>
    <mergeCell ref="H44:H47"/>
    <mergeCell ref="I44:I47"/>
    <mergeCell ref="N44:N47"/>
    <mergeCell ref="O44:O47"/>
    <mergeCell ref="P44:P47"/>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U36:U39"/>
    <mergeCell ref="V36:V39"/>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W36:W39"/>
    <mergeCell ref="X36:X39"/>
    <mergeCell ref="Y36:Y39"/>
    <mergeCell ref="N32:N35"/>
    <mergeCell ref="O32:O35"/>
    <mergeCell ref="P32:P35"/>
    <mergeCell ref="Q32:Q35"/>
    <mergeCell ref="R32:R35"/>
    <mergeCell ref="S32:S35"/>
    <mergeCell ref="AF28:AF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Y28:Y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W16:W19"/>
    <mergeCell ref="X16:X19"/>
    <mergeCell ref="Y16:Y19"/>
    <mergeCell ref="N12:N15"/>
    <mergeCell ref="O12:O15"/>
    <mergeCell ref="P12:P15"/>
    <mergeCell ref="Q12:Q15"/>
    <mergeCell ref="R12:R15"/>
    <mergeCell ref="S12:S15"/>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541" t="s">
        <v>40</v>
      </c>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542" t="s">
        <v>0</v>
      </c>
      <c r="C3" s="542" t="s">
        <v>1</v>
      </c>
      <c r="D3" s="542" t="s">
        <v>28</v>
      </c>
      <c r="E3" s="542" t="s">
        <v>29</v>
      </c>
      <c r="F3" s="542" t="s">
        <v>30</v>
      </c>
      <c r="G3" s="542" t="s">
        <v>3</v>
      </c>
      <c r="H3" s="542" t="s">
        <v>4</v>
      </c>
      <c r="I3" s="542" t="s">
        <v>5</v>
      </c>
      <c r="J3" s="543" t="s">
        <v>6</v>
      </c>
      <c r="K3" s="543"/>
      <c r="L3" s="543"/>
      <c r="M3" s="543"/>
      <c r="N3" s="544" t="s">
        <v>47</v>
      </c>
      <c r="O3" s="542" t="s">
        <v>31</v>
      </c>
      <c r="P3" s="551" t="s">
        <v>42</v>
      </c>
      <c r="Q3" s="551" t="s">
        <v>32</v>
      </c>
      <c r="R3" s="551" t="s">
        <v>37</v>
      </c>
      <c r="S3" s="551" t="s">
        <v>33</v>
      </c>
      <c r="T3" s="542" t="s">
        <v>55</v>
      </c>
      <c r="U3" s="542" t="s">
        <v>57</v>
      </c>
      <c r="V3" s="543" t="s">
        <v>59</v>
      </c>
      <c r="W3" s="543"/>
      <c r="X3" s="543"/>
      <c r="Y3" s="543"/>
      <c r="Z3" s="543"/>
      <c r="AA3" s="543"/>
      <c r="AB3" s="542" t="s">
        <v>69</v>
      </c>
      <c r="AC3" s="546" t="s">
        <v>75</v>
      </c>
      <c r="AD3" s="548" t="s">
        <v>77</v>
      </c>
      <c r="AE3" s="549"/>
      <c r="AF3" s="550"/>
      <c r="AG3" s="544" t="s">
        <v>27</v>
      </c>
      <c r="AH3" s="544" t="s">
        <v>36</v>
      </c>
      <c r="AI3" s="542" t="s">
        <v>34</v>
      </c>
      <c r="AJ3" s="544" t="s">
        <v>35</v>
      </c>
    </row>
    <row r="4" spans="1:36" ht="127.5" x14ac:dyDescent="0.25">
      <c r="A4" s="1"/>
      <c r="B4" s="542"/>
      <c r="C4" s="542"/>
      <c r="D4" s="542"/>
      <c r="E4" s="542"/>
      <c r="F4" s="542"/>
      <c r="G4" s="542"/>
      <c r="H4" s="542"/>
      <c r="I4" s="542"/>
      <c r="J4" s="3" t="s">
        <v>7</v>
      </c>
      <c r="K4" s="3" t="s">
        <v>8</v>
      </c>
      <c r="L4" s="3" t="s">
        <v>9</v>
      </c>
      <c r="M4" s="11" t="s">
        <v>10</v>
      </c>
      <c r="N4" s="545"/>
      <c r="O4" s="542"/>
      <c r="P4" s="551"/>
      <c r="Q4" s="551"/>
      <c r="R4" s="551"/>
      <c r="S4" s="551"/>
      <c r="T4" s="542"/>
      <c r="U4" s="542"/>
      <c r="V4" s="3" t="s">
        <v>61</v>
      </c>
      <c r="W4" s="3" t="s">
        <v>62</v>
      </c>
      <c r="X4" s="3" t="s">
        <v>15</v>
      </c>
      <c r="Y4" s="3" t="s">
        <v>63</v>
      </c>
      <c r="Z4" s="3" t="s">
        <v>60</v>
      </c>
      <c r="AA4" s="3" t="s">
        <v>25</v>
      </c>
      <c r="AB4" s="542"/>
      <c r="AC4" s="547"/>
      <c r="AD4" s="3" t="s">
        <v>16</v>
      </c>
      <c r="AE4" s="3" t="s">
        <v>17</v>
      </c>
      <c r="AF4" s="3" t="s">
        <v>26</v>
      </c>
      <c r="AG4" s="545"/>
      <c r="AH4" s="545"/>
      <c r="AI4" s="542"/>
      <c r="AJ4" s="54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92" t="s">
        <v>24</v>
      </c>
      <c r="C14" s="792"/>
      <c r="D14" s="792"/>
      <c r="E14" s="792"/>
      <c r="F14" s="792"/>
      <c r="G14" s="792"/>
      <c r="H14" s="792"/>
      <c r="I14" s="792"/>
      <c r="J14" s="792"/>
      <c r="K14" s="792"/>
      <c r="L14" s="792"/>
      <c r="M14" s="792"/>
      <c r="N14" s="792"/>
      <c r="O14" s="792"/>
      <c r="P14" s="792"/>
      <c r="Q14" s="792"/>
      <c r="R14" s="792"/>
      <c r="S14" s="792"/>
      <c r="T14" s="792"/>
      <c r="U14" s="792"/>
      <c r="V14" s="792"/>
      <c r="W14" s="792"/>
      <c r="X14" s="792"/>
      <c r="Y14" s="792"/>
      <c r="Z14" s="792"/>
      <c r="AA14" s="792"/>
      <c r="AB14" s="792"/>
      <c r="AC14" s="792"/>
      <c r="AD14" s="792"/>
      <c r="AE14" s="792"/>
      <c r="AF14" s="792"/>
      <c r="AG14" s="792"/>
      <c r="AH14" s="792"/>
      <c r="AI14" s="792"/>
      <c r="AJ14" s="792"/>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2026-07-08T12:36:42Z</dcterms:modified>
</cp:coreProperties>
</file>