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487" documentId="8_{CFE1C610-FD1B-4891-8E56-58C2D9E1632D}" xr6:coauthVersionLast="47" xr6:coauthVersionMax="47" xr10:uidLastSave="{FE616D8F-EAC9-4985-AB6E-34A60E730D19}"/>
  <bookViews>
    <workbookView xWindow="28680" yWindow="-120" windowWidth="29040" windowHeight="15720" firstSheet="1" activeTab="3" xr2:uid="{00000000-000D-0000-FFFF-FFFF00000000}"/>
  </bookViews>
  <sheets>
    <sheet name="Patentavimo etapai" sheetId="11" r:id="rId1"/>
    <sheet name="Nuorodos" sheetId="10" r:id="rId2"/>
    <sheet name="1. Fik. sumos (patentavimas)" sheetId="13" r:id="rId3"/>
    <sheet name="2. Fik. sumos (komercializav.)" sheetId="12" r:id="rId4"/>
  </sheets>
  <definedNames>
    <definedName name="nuosav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3" l="1"/>
  <c r="D16" i="13"/>
  <c r="D34" i="12" l="1"/>
  <c r="D28" i="12"/>
  <c r="D22" i="12"/>
  <c r="D16" i="12"/>
  <c r="D10" i="12"/>
  <c r="D25" i="13"/>
  <c r="D34" i="13" s="1"/>
  <c r="D10" i="13"/>
  <c r="D17" i="13" s="1"/>
  <c r="D36" i="12" l="1"/>
  <c r="D37" i="12" s="1"/>
  <c r="D39" i="12" s="1"/>
  <c r="E39" i="12" s="1"/>
  <c r="D36" i="13"/>
  <c r="D37" i="13" s="1"/>
  <c r="D39" i="13" s="1"/>
  <c r="E39" i="13" s="1"/>
  <c r="D38" i="12" l="1"/>
  <c r="D38" i="13"/>
</calcChain>
</file>

<file path=xl/sharedStrings.xml><?xml version="1.0" encoding="utf-8"?>
<sst xmlns="http://schemas.openxmlformats.org/spreadsheetml/2006/main" count="192" uniqueCount="132">
  <si>
    <t xml:space="preserve">1 lent. Lentelė pildoma, jeigu projekto įgyvendinimo metu, planuojamas išradimo/ų patentavimas </t>
  </si>
  <si>
    <t>I etapas: Pateikta patentinė paraiška</t>
  </si>
  <si>
    <t>Išlaidos patentiniam patikėtiniui*</t>
  </si>
  <si>
    <t>Eil. Nr.</t>
  </si>
  <si>
    <t>Komercinį pasiūlymą pateikęs tiekėjas, komercinio pasiūlymo data ir numeris, arba pasirašyta sutartis su patentiniu patikėtiniu</t>
  </si>
  <si>
    <t>Kaina, Eur be PVM</t>
  </si>
  <si>
    <t>1.1.</t>
  </si>
  <si>
    <t>1.2.</t>
  </si>
  <si>
    <t>1.3.</t>
  </si>
  <si>
    <t>Tarpinė fiksuotoji suma:</t>
  </si>
  <si>
    <t>Mokesčiai</t>
  </si>
  <si>
    <t xml:space="preserve">Eil. Nr. </t>
  </si>
  <si>
    <t>Žyminis mokestis, nuoroda į informaciną apie žyminius mokesčius</t>
  </si>
  <si>
    <t>2.1.</t>
  </si>
  <si>
    <t>2.2.</t>
  </si>
  <si>
    <t>2.3.</t>
  </si>
  <si>
    <t>Fiksuotoji suma I**</t>
  </si>
  <si>
    <t>II etapas: Gautas sprendimas dėl patento išdavimo</t>
  </si>
  <si>
    <t xml:space="preserve">Išlaidos patentiniam patikėtiniui </t>
  </si>
  <si>
    <t>3.1.</t>
  </si>
  <si>
    <t>3.2.</t>
  </si>
  <si>
    <t>3.3.</t>
  </si>
  <si>
    <t>4.1.</t>
  </si>
  <si>
    <t>4.2.</t>
  </si>
  <si>
    <t>4.3</t>
  </si>
  <si>
    <t>4.4.</t>
  </si>
  <si>
    <t>Fiksuotoji suma II:</t>
  </si>
  <si>
    <t>Tiesioginės tinkamos finansuoti išlaidos</t>
  </si>
  <si>
    <t>Netiesioginės išlaidos***:</t>
  </si>
  <si>
    <t>Prašomas finansavimas****:</t>
  </si>
  <si>
    <t>* Lietuvos Respublikos patentinių patikėtinių  sąrašas https://vpb.lrv.lt/lt/apie-valstybini-patentu-biura-1/patentiniai-patiketiniai</t>
  </si>
  <si>
    <t>**Fiksuotoji suma nustatoma pagal mažiausios kainos kriterijų (Eur be PVM). Pvz. Patentinio patikėtinio paslaugų kainai pagrįsti pateikti 3 komerciniai pasiūlymai už 4 000 Eur, 5 000 Eur ir 5 500 Eur, tai tarpinė fiksuotoji suma bus 4 000 Eur, tuo tarpu išlaidos patentavimo žyminiams mokesčiams sumuojamos, o sudėjus su patentinio patikėtinio tarpine fiksuojąja suma, gaunama galutinė fiksuotoji suma. Jei žyminiai mokesčiai numatyti patentinių patikėtinių komerciniame pasiūlyme, nurodyti bendrą komercinių pasiūlymų kainą su mokesčiais.</t>
  </si>
  <si>
    <t>*** Jei 1A lentelėje pasirinkta 7 proc. netiesioginių išlaidų norma, šioje lentelėje taip pat turi būti pasirinkta 7 proc. netiesioginių išlaidų norma. Jei netiesioginės išlaidos nepasirinktos 1A lentelėje, tuomet šioje lentelėje netiesioginių išlaidų taip pat negali būti numatyta.</t>
  </si>
  <si>
    <t xml:space="preserve">Išradimų patentavimo etapai </t>
  </si>
  <si>
    <t>Etapas</t>
  </si>
  <si>
    <t>išradimų patentavimas nacionaliniame patentų biure</t>
  </si>
  <si>
    <t>Išradimų patentavimas pagal Patentinės kooperacijos sutartį (tarptautinės patento paraiškos pagrindu išduotas patentas)</t>
  </si>
  <si>
    <t>Išradimų patentavimas pagal Europos patentų konvenciją</t>
  </si>
  <si>
    <r>
      <t>Išradimų patentavimas pagal Paryžiaus konvenciją (</t>
    </r>
    <r>
      <rPr>
        <b/>
        <i/>
        <sz val="10"/>
        <color rgb="FF000000"/>
        <rFont val="Verdana"/>
        <family val="2"/>
        <charset val="186"/>
      </rPr>
      <t>užsienio valstybėje tiesiogiai paduota patento paraiška</t>
    </r>
    <r>
      <rPr>
        <b/>
        <sz val="10"/>
        <color rgb="FF000000"/>
        <rFont val="Verdana"/>
        <family val="2"/>
        <charset val="186"/>
      </rPr>
      <t>)</t>
    </r>
  </si>
  <si>
    <t>patentinės paraiškos pateikimas</t>
  </si>
  <si>
    <t>Patento paraiškos (toliau – paraiška) padavimas</t>
  </si>
  <si>
    <t>prioritetinės patento paraiškos padavimo (Lietuvos Respublikoje) ir paraiškos patvirtintos kopijos išdavimo mokesčiai</t>
  </si>
  <si>
    <t>Europos patento paraiškos išradimo apibrėžties vertimo paskelbimas</t>
  </si>
  <si>
    <t>tarptautinės patento paraiškos perdavimo ir padavimo mokesčiai;</t>
  </si>
  <si>
    <t>Europos patento paraiškos padavimo mokestis</t>
  </si>
  <si>
    <t>Už paraiškos patvirtintos kopijos išdavimą</t>
  </si>
  <si>
    <t>paieškos mokestis (Europos patentų tarnyboje);</t>
  </si>
  <si>
    <t>paieškos mokestis</t>
  </si>
  <si>
    <t>paieškos mokestis (Rusijos patentų tarnyboje).</t>
  </si>
  <si>
    <t>Europos patento paraiškos padavimo tarptautinės patento paraiškos pagrindu mokestis;</t>
  </si>
  <si>
    <t>sprendimas dėl patento išdavimo</t>
  </si>
  <si>
    <t>Patento išdavimas</t>
  </si>
  <si>
    <t>Valstybių nurodymo mokestis</t>
  </si>
  <si>
    <t>patentavimo mokesčiai (neįskaitant patento išdavimo mokesčių) (Argentina; Armėnija; Azerbaidžanas; Baltarusija; Belgija; Brazilija; Čilė; Danija; Estija; Gruzija; Indija; Indonezija; Italija; Izraelis; Japonija; Jungtinė Karalystė; Jungtinės Amerikos Valstijos; Jungtiniai Arabų Emyratai; Kanada; Kazachstanas; Kinija; Latvija; Lenkija; Malaizija; Meksika; Moldova; Mongolija; Nyderlandai; Norvegija; Omanas; Pietų Afrikos Respublika; Pietų Korėja; Prancūzija; Rusija; Suomija; Švedija; Šveicarija; Turkija; Turkmėnistanas; Ukraina; Vietnamas; Vokietija);</t>
  </si>
  <si>
    <t>Apeliacijos pareiškimas</t>
  </si>
  <si>
    <t>Ekspertizės mokestis</t>
  </si>
  <si>
    <t>patento išdavimo mokesčiai (Argentina; Armėnija; Azerbaidžanas; Baltarusija; Belgija; Brazilija; Čilė; Danija; Estija; Gruzija; Indija; Indonezija; Italija; Izraelis; Japonija; Jungtinė Karalystė; Jungtinės Amerikos Valstijos; Jungtiniai Arabų Emyratai; Kanada; Kazachstanas; Kinija; Latvija; Lenkija; Malaizija; Meksika; Moldova; Mongolija; Nyderlandai; Norvegija; Omanas; Pietų Afrikos Respublika; Pietų Korėja; Prancūzija; Rusija; Suomija; Švedija; Šveicarija; Turkija; Turkmėnistanas; Ukraina; Vietnamas; Vokietija).</t>
  </si>
  <si>
    <t>Išrašo iš Lietuvos Respublikos patentų registro išdavimas</t>
  </si>
  <si>
    <t>patento galiojimo už 3-iuosius metus mokestis</t>
  </si>
  <si>
    <t>patento galiojimo už 4-iuosius metus mokestis</t>
  </si>
  <si>
    <t>patento galiojimo už 5-iuosius metus mokestis</t>
  </si>
  <si>
    <t>Europos patento išdavimo mokestis</t>
  </si>
  <si>
    <t>Europos patento išdavimo mokestis už kiekvieną papildomą lapą (nuo 36 lapo)</t>
  </si>
  <si>
    <t>Europos patento išdavimo mokestis už kiekvieną papildomą išradimo apibrėžtį (nuo 16 iki 50 apibrėžties);</t>
  </si>
  <si>
    <t>Europos patento išdavimo mokestis už kiekvieną papildomą išradimo apibrėžtį (nuo 16 iki 50 apibrėžties)</t>
  </si>
  <si>
    <t>Europos patento išdavimo mokestis už kiekvieną papildomą išradimo apibrėžtį (nuo 51 apibrėžties);</t>
  </si>
  <si>
    <t>Europos patento išdavimo mokestis už kiekvieną papildomą išradimo apibrėžtį (nuo 51 apibrėžties)</t>
  </si>
  <si>
    <t>Europos patento įsigaliojimo nurodytoje valstybėje mokesčiai (Danija; Estija; Italija; Latvija; Lenkija; Moldova; Nyderlandai; Norvegija; Suomija; Švedija; Turkija; Vokietija).</t>
  </si>
  <si>
    <t>Europos patento įsigaliojimo nurodytoje valstybėje mokesčiai (Danija; Estija; Italija; Latvija; Lenkija; Moldova; Nyderlandai; Norvegija; Suomija; Švedija; Turkija; Vokietija)</t>
  </si>
  <si>
    <t>mokesčiai, susiję su nacionalinio patento, išduoto tarptautinės patento paraiškos pagrindu, gavimu (neįskaitant patento išdavimo mokesčių) (Armėnija; Azerbaidžanas; Baltarusija; Brazilija; Čilė; Danija; Estija; Gruzija; Indija; Indonezija; Izraelis; Japonija; Jungtinė Karalystė; Jungtinės Amerikos Valstijos; Jungtiniai Arabų Emyratai; Kanada; Kazachstanas; Kinija; Lenkija; Lietuva; Malaizija; Meksika; Moldova; Mongolija; Norvegija; Omanas; Pietų Afrikos Respublika; Pietų Korėja; Rusija; Suomija; Švedija; Šveicarija; Turkija; Turkmėnistanas; Ukraina; Vietnamas; Vokietija);</t>
  </si>
  <si>
    <t>nacionalinio patento, išduoto tarptautinės patento paraiškos pagrindu, išdavimo mokesčiai (Armėnija; Azerbaidžanas; Baltarusija; Brazilija; Čilė; Danija; Estija; Gruzija; Indija; Indonezija; Izraelis; Japonija; Jungtinė Karalystė; Jungtinės Amerikos Valstijos; Jungtiniai Arabų Emyratai; Kanada; Kazachstanas; Kinija; Lenkija; Lietuva; Malaizija; Meksika; Moldova; Mongolija; Norvegija; Omanas; Pietų Afrikos Respublika; Pietų Korėja; Rusija; Suomija; Švedija; Šveicarija; Turkija; Turkmėnistanas; Ukraina; Vietnamas; Vokietija).</t>
  </si>
  <si>
    <t>Eurazijos patento paraiškos padavimo mokestis;</t>
  </si>
  <si>
    <t>Eurazijos patento išdavimo mokestis.</t>
  </si>
  <si>
    <t xml:space="preserve">INTELEKTINĖS NUOSAVYBĖS TARNYBŲ INTERNETO TINKLALAPIAI, KURIUOSE NURODOMI MOKESČIAI UŽ IŠRADIMŲ PATENTAVIMĄ </t>
  </si>
  <si>
    <t>http://www.wipo.int/pct/en/fees/index.html</t>
  </si>
  <si>
    <t>https://vpb.lrv.lt/lt/veiklos-sritys/isradimu-patentai/mokesciai-2</t>
  </si>
  <si>
    <t>https://www.epo.org/applying/fees.html</t>
  </si>
  <si>
    <t>http://iprights.dkpto.org/patent--utility-model/prices-and-payment.aspx</t>
  </si>
  <si>
    <t>https://www.epa.ee/en/patents-utility-models/patent/fees</t>
  </si>
  <si>
    <t xml:space="preserve">https://www.gov.uk/government/news/1-july-2016-update-to-the-patent-cooperation-treaty-pct-fees </t>
  </si>
  <si>
    <t>https://www.lrpv.gov.lv/en/services-1</t>
  </si>
  <si>
    <t>https://uprp.gov.pl/pl/przedmioty-ochrony/wynalazki-i-wzory-uzytkowe/wynalazki-i-wzory-uzytkowe-procedura-krajowa/oplaty-zgloszeniowe</t>
  </si>
  <si>
    <t>http://agepi.gov.md/en/inventions/fees</t>
  </si>
  <si>
    <t>http://english.rvo.nl/topics/innovation/patents-other-ip-rights/patents/fees</t>
  </si>
  <si>
    <t>https://www.patentstyret.no/en/services/patents/fees-patent/#application</t>
  </si>
  <si>
    <t>https://www.inpi.fr/en/understand-intellectual-property/the-patent</t>
  </si>
  <si>
    <t>https://www.prh.fi/en/patentit/pathakmaks/pathakmaks.html</t>
  </si>
  <si>
    <t>https://www.prv.se/en/patents/fees-and-payment/national-applications-and-patents/</t>
  </si>
  <si>
    <t>https://www.ige.ch/en/patents/feesdeadlines/switzerlandother-countries.html</t>
  </si>
  <si>
    <t>https://www.turkpatent.gov.tr/en/patent-islem-ucretleri</t>
  </si>
  <si>
    <t>http://www.dpma.de/english/patent/fees/index.html</t>
  </si>
  <si>
    <t>https://www.kierjoffe.com/news/lawyer-argentina-attorney-buenos-aires-law-firm/fees-filing-prosecuting-patent-application-argentina/</t>
  </si>
  <si>
    <t>https://aipo.am/en/pages/show/fees</t>
  </si>
  <si>
    <t>http://www.azstand.gov.az/index.php?id=25&amp;sub_id=95&amp;lang=3</t>
  </si>
  <si>
    <t>https://economie.fgov.be/en/themes/intellectual-property/fees-schedule/patents-fees-schedule</t>
  </si>
  <si>
    <t>https://www.gov.br/inpi/en/services/patents/basic-guide/basic-guide</t>
  </si>
  <si>
    <t>http://www.chilepatents.com/en/home/pct-chile-patent-fees</t>
  </si>
  <si>
    <t>https://www.sakpatenti.gov.ge/en/page/89/</t>
  </si>
  <si>
    <t>https://www.ipindia.gov.in/form-and-fees.htm</t>
  </si>
  <si>
    <t>https://dgip.go.id/</t>
  </si>
  <si>
    <t>https://uibm.mise.gov.it/index.php/en/documents/202-news-english/2036279-patents</t>
  </si>
  <si>
    <t>https://ecom.gov.il/counterspa/home/14/2/patents?language=en</t>
  </si>
  <si>
    <t>https://www.jpo.go.jp/e/system/process/tesuryo/hyou.html</t>
  </si>
  <si>
    <t>http://www.uspto.gov/learning-and-resources/fees-and-payment/uspto-fee-schedule</t>
  </si>
  <si>
    <t>http://www.agip.com/Agip_country_charges3.aspx?country_key=10&amp;service_key=P</t>
  </si>
  <si>
    <t>http://www.ic.gc.ca/eic/site/cipointernet-internetopic.nsf/eng/wr00142.html?Open&amp;wt_src=cipo-patent-main</t>
  </si>
  <si>
    <t>https://kazpatent.kz/en/content/fee</t>
  </si>
  <si>
    <t>https://english.cnipa.gov.cn/col/col3000/index.html</t>
  </si>
  <si>
    <t>https://www.myipo.gov.my/en/patent-forms-and-fees/</t>
  </si>
  <si>
    <t>http://www.impi.gob.mx/servicios/Paginas/TarifasServicioIMPI.aspx</t>
  </si>
  <si>
    <t>https://www.kipo.go.kr/en/HtmlApp?c=92004&amp;catmenu=ek03_04_01</t>
  </si>
  <si>
    <t>http://zorinlegal.com/price/fees_pct</t>
  </si>
  <si>
    <t>https://www.ige.ch/en/protecting-your-ip/patents</t>
  </si>
  <si>
    <t>https://ipvietnam.gov.vn/en_US/web/english/patents</t>
  </si>
  <si>
    <t xml:space="preserve">2 lent. Lentelė pildoma, jeigu projekto įgyvendinimo metu, planuojamos veiklos, susijusios su sukurto produkto parengimu rinkai </t>
  </si>
  <si>
    <t>Produkto parengimo rinkai dokumentacija</t>
  </si>
  <si>
    <t>Išlaidų tipas (kiekvienam išlaidų tipui pateikiami ne mažiau kaip 3 komerciniai pasiūlymai, fiksuotai sumai nustatyti)</t>
  </si>
  <si>
    <t>Komercinį pasiūlymą pateikęs tiekėjas, komercinio pasiūlymo data ir numeris</t>
  </si>
  <si>
    <t>4.3.</t>
  </si>
  <si>
    <t>5.1.</t>
  </si>
  <si>
    <t>5.2.</t>
  </si>
  <si>
    <t>5.3.</t>
  </si>
  <si>
    <t>Fiksuotoji suma:</t>
  </si>
  <si>
    <t>Netiesioginės išlaidos**:</t>
  </si>
  <si>
    <t>Iš viso tinkamų finansuoti išlaidų:</t>
  </si>
  <si>
    <t>Prašomas finansavimas***:</t>
  </si>
  <si>
    <t>*Fiksuotoji suma nustatoma pagal mažiausios kainos kriterijų (Eur be PVM). Pvz. Produkto parengimo rinkai paslaugos įsigijimui pagrįsti pateikti 3 komerciniai pasiūlymai už 4 000 Eur, 5 000 Eur ir 5 500 Eur, tai tarpinė fiksuotoji suma bus 4 000 Eur, į sutartį įtraukiama viena fiksuota suma, kuri išmokama pasiekus galutinį veiklos rezultatą - pateikus įrodymus apie produkto parengimą rinkai (ataskaita ar kt.).</t>
  </si>
  <si>
    <t>** Jei 1A lentelėje pasirinkta 7 proc. netiesioginių išlaidų norma, šioje lentelėje taip pat turi būti pasirinkta 7 proc. netiesioginių išlaidų norma. Jei netiesioginės išlaidos nepasirinktos 1A lentelėje, tuomet šioje lentelėje netiesioginių išlaidų taip pat negali būti numatyta.</t>
  </si>
  <si>
    <r>
      <t xml:space="preserve">**** </t>
    </r>
    <r>
      <rPr>
        <i/>
        <sz val="9"/>
        <rFont val="Verdana"/>
        <family val="2"/>
        <charset val="186"/>
      </rPr>
      <t xml:space="preserve">Pagal PFSA 11.21.1. pagalbos intensyvumas sudaro iki </t>
    </r>
    <r>
      <rPr>
        <b/>
        <i/>
        <sz val="9"/>
        <rFont val="Verdana"/>
        <family val="2"/>
        <charset val="186"/>
      </rPr>
      <t>85 proc.</t>
    </r>
    <r>
      <rPr>
        <i/>
        <sz val="9"/>
        <rFont val="Verdana"/>
        <family val="2"/>
        <charset val="186"/>
      </rPr>
      <t xml:space="preserve"> visų patentavimo veiklai skirtų tinkamų finansuoti išlaidų.</t>
    </r>
  </si>
  <si>
    <r>
      <rPr>
        <b/>
        <i/>
        <sz val="9"/>
        <rFont val="Verdana"/>
        <family val="2"/>
        <charset val="186"/>
      </rPr>
      <t>Tinkamos finansuoti išlaidos</t>
    </r>
    <r>
      <rPr>
        <i/>
        <sz val="9"/>
        <rFont val="Verdana"/>
        <family val="2"/>
        <charset val="186"/>
      </rPr>
      <t xml:space="preserve"> (de minimis) pagal PFSA 11.23.1 ir 11.23.2 p. yra patentinių patikėtinių teikiamos su išradimų patentavimu susijusios paslaugos ir mokesčiai už išradimų patentavimą. 
Kuriamų gaminių patentavimo išlaidos yra tinkamos finansuoti tik tuo atveju, jei yra tiesiogiai susijusios su projektu planuojama vykdyti MTEP veikla.
Kuriamų gaminių patentavimą gali vykdyti tik pareiškėjas.</t>
    </r>
  </si>
  <si>
    <r>
      <t xml:space="preserve">*** pagal PFSA 11.22.1 p. pagalbos intensyvumas sudaro iki </t>
    </r>
    <r>
      <rPr>
        <b/>
        <i/>
        <sz val="9"/>
        <color theme="1"/>
        <rFont val="Verdana"/>
        <family val="2"/>
        <charset val="186"/>
      </rPr>
      <t>85 proc.</t>
    </r>
    <r>
      <rPr>
        <i/>
        <sz val="9"/>
        <color theme="1"/>
        <rFont val="Verdana"/>
        <family val="2"/>
        <charset val="186"/>
      </rPr>
      <t xml:space="preserve"> visų projekto įgyvendinimo metu sukurto produkto parengimo rinkai skirtų tinkamų finansuoti išlaidų.</t>
    </r>
  </si>
  <si>
    <r>
      <rPr>
        <b/>
        <i/>
        <sz val="9"/>
        <color theme="1"/>
        <rFont val="Verdana"/>
        <family val="2"/>
        <charset val="186"/>
      </rPr>
      <t>Tinkamos finansuoti išlaidos</t>
    </r>
    <r>
      <rPr>
        <i/>
        <sz val="9"/>
        <color theme="1"/>
        <rFont val="Verdana"/>
        <family val="2"/>
        <charset val="186"/>
      </rPr>
      <t xml:space="preserve"> (de minimis) pagal PFSA 11.23.3 p. yra paslaugos, susijusios su projekto metu sukurto produkto parengimu rinkai. 
Išlaidos, susijusios su projekto įgyvendinimo metu sukurto gaminio parengimu rinkai, yra tinkamos finansuoti tik tuo atveju, jei yra tiesiogiai susijusios su projektu planuojama vykdyti MTEP veikla.
Projekto įgyvendinimo metu sukurto gaminio parengimo rinkai veiklas gali vykdyti tik pareiškėjas.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</si>
</sst>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quot;XDR&quot;_-;\-* #,##0.00\ &quot;XDR&quot;_-;_-* &quot;-&quot;??\ &quot;XDR&quot;_-;_-@_-"/>
  </numFmts>
  <fonts count="28" x14ac:knownFonts="1">
    <font>
      <sz val="11"/>
      <color theme="1"/>
      <name val="Calibri"/>
      <family val="2"/>
      <scheme val="minor"/>
    </font>
    <font>
      <sz val="11"/>
      <color theme="1"/>
      <name val="Calibri"/>
      <family val="2"/>
      <scheme val="minor"/>
    </font>
    <font>
      <u/>
      <sz val="11"/>
      <color theme="10"/>
      <name val="Calibri"/>
      <family val="2"/>
      <charset val="186"/>
    </font>
    <font>
      <sz val="11"/>
      <color theme="1"/>
      <name val="Calibri"/>
      <family val="2"/>
      <charset val="186"/>
      <scheme val="minor"/>
    </font>
    <font>
      <b/>
      <sz val="10"/>
      <name val="Verdana"/>
      <family val="2"/>
      <charset val="186"/>
    </font>
    <font>
      <b/>
      <sz val="10"/>
      <color theme="1"/>
      <name val="Verdana"/>
      <family val="2"/>
      <charset val="186"/>
    </font>
    <font>
      <sz val="10"/>
      <color theme="1"/>
      <name val="Verdana"/>
      <family val="2"/>
      <charset val="186"/>
    </font>
    <font>
      <i/>
      <sz val="10"/>
      <color indexed="8"/>
      <name val="Verdana"/>
      <family val="2"/>
      <charset val="186"/>
    </font>
    <font>
      <sz val="10"/>
      <color indexed="8"/>
      <name val="Verdana"/>
      <family val="2"/>
      <charset val="186"/>
    </font>
    <font>
      <b/>
      <sz val="10"/>
      <color indexed="8"/>
      <name val="Verdana"/>
      <family val="2"/>
      <charset val="186"/>
    </font>
    <font>
      <u/>
      <sz val="10"/>
      <color theme="10"/>
      <name val="Verdana"/>
      <family val="2"/>
      <charset val="186"/>
    </font>
    <font>
      <sz val="11"/>
      <color theme="1"/>
      <name val="Verdana"/>
      <family val="2"/>
      <charset val="186"/>
    </font>
    <font>
      <b/>
      <sz val="10"/>
      <color rgb="FF000000"/>
      <name val="Verdana"/>
      <family val="2"/>
      <charset val="186"/>
    </font>
    <font>
      <b/>
      <i/>
      <sz val="10"/>
      <color rgb="FF000000"/>
      <name val="Verdana"/>
      <family val="2"/>
      <charset val="186"/>
    </font>
    <font>
      <sz val="10"/>
      <name val="Verdana"/>
      <family val="2"/>
      <charset val="186"/>
    </font>
    <font>
      <i/>
      <sz val="10"/>
      <name val="Verdana"/>
      <family val="2"/>
      <charset val="186"/>
    </font>
    <font>
      <i/>
      <sz val="9"/>
      <color theme="1"/>
      <name val="Verdana"/>
      <family val="2"/>
      <charset val="186"/>
    </font>
    <font>
      <i/>
      <sz val="9"/>
      <color indexed="8"/>
      <name val="Verdana"/>
      <family val="2"/>
      <charset val="186"/>
    </font>
    <font>
      <i/>
      <sz val="9"/>
      <name val="Verdana"/>
      <family val="2"/>
      <charset val="186"/>
    </font>
    <font>
      <sz val="9"/>
      <name val="Verdana"/>
      <family val="2"/>
      <charset val="186"/>
    </font>
    <font>
      <b/>
      <sz val="10"/>
      <color rgb="FFCC0000"/>
      <name val="Verdana"/>
      <family val="2"/>
      <charset val="186"/>
    </font>
    <font>
      <b/>
      <sz val="10"/>
      <color theme="1"/>
      <name val="Verdana"/>
      <family val="2"/>
      <charset val="186"/>
    </font>
    <font>
      <u/>
      <sz val="10"/>
      <color theme="10"/>
      <name val="Verdana"/>
      <family val="2"/>
      <charset val="186"/>
    </font>
    <font>
      <b/>
      <i/>
      <sz val="10"/>
      <name val="Verdana"/>
      <family val="2"/>
      <charset val="186"/>
    </font>
    <font>
      <b/>
      <i/>
      <sz val="10"/>
      <color indexed="8"/>
      <name val="Verdana"/>
      <family val="2"/>
      <charset val="186"/>
    </font>
    <font>
      <sz val="9"/>
      <color theme="1"/>
      <name val="Verdana"/>
      <family val="2"/>
      <charset val="186"/>
    </font>
    <font>
      <b/>
      <i/>
      <sz val="9"/>
      <name val="Verdana"/>
      <family val="2"/>
      <charset val="186"/>
    </font>
    <font>
      <b/>
      <i/>
      <sz val="9"/>
      <color theme="1"/>
      <name val="Verdana"/>
      <family val="2"/>
      <charset val="186"/>
    </font>
  </fonts>
  <fills count="9">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FFF2CC"/>
        <bgColor indexed="64"/>
      </patternFill>
    </fill>
    <fill>
      <patternFill patternType="solid">
        <fgColor rgb="FFE2EFDA"/>
        <bgColor indexed="64"/>
      </patternFill>
    </fill>
    <fill>
      <patternFill patternType="solid">
        <fgColor rgb="FFFFFFFF"/>
        <bgColor indexed="64"/>
      </patternFill>
    </fill>
    <fill>
      <patternFill patternType="solid">
        <fgColor theme="9" tint="0.79998168889431442"/>
        <bgColor indexed="64"/>
      </patternFill>
    </fill>
    <fill>
      <patternFill patternType="solid">
        <fgColor theme="7"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medium">
        <color rgb="FF000000"/>
      </bottom>
      <diagonal/>
    </border>
  </borders>
  <cellStyleXfs count="6">
    <xf numFmtId="0" fontId="0" fillId="0" borderId="0"/>
    <xf numFmtId="0" fontId="2" fillId="0" borderId="0" applyNumberForma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3"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0" borderId="0" xfId="1" applyFont="1"/>
    <xf numFmtId="0" fontId="6" fillId="0" borderId="0" xfId="0" applyFont="1" applyAlignment="1">
      <alignment horizontal="center"/>
    </xf>
    <xf numFmtId="0" fontId="11" fillId="0" borderId="0" xfId="0" applyFont="1"/>
    <xf numFmtId="0" fontId="5" fillId="3" borderId="10" xfId="0" applyFont="1" applyFill="1" applyBorder="1" applyAlignment="1">
      <alignment horizontal="center"/>
    </xf>
    <xf numFmtId="0" fontId="12" fillId="3" borderId="10" xfId="0" applyFont="1" applyFill="1" applyBorder="1" applyAlignment="1">
      <alignment horizontal="center" wrapText="1"/>
    </xf>
    <xf numFmtId="0" fontId="12" fillId="3" borderId="10" xfId="1" applyFont="1" applyFill="1" applyBorder="1" applyAlignment="1">
      <alignment horizontal="center" wrapText="1"/>
    </xf>
    <xf numFmtId="0" fontId="11" fillId="2" borderId="14" xfId="0" applyFont="1" applyFill="1" applyBorder="1" applyAlignment="1">
      <alignment horizontal="center" vertical="center" wrapText="1"/>
    </xf>
    <xf numFmtId="0" fontId="11" fillId="2" borderId="10" xfId="0" applyFont="1" applyFill="1" applyBorder="1"/>
    <xf numFmtId="0" fontId="8" fillId="6" borderId="1" xfId="0" applyFont="1" applyFill="1" applyBorder="1" applyAlignment="1">
      <alignment horizontal="center" vertical="center" wrapText="1"/>
    </xf>
    <xf numFmtId="38" fontId="5" fillId="7" borderId="1" xfId="3" applyNumberFormat="1" applyFont="1" applyFill="1" applyBorder="1" applyAlignment="1" applyProtection="1">
      <protection locked="0"/>
    </xf>
    <xf numFmtId="0" fontId="9" fillId="0" borderId="3" xfId="0" applyFont="1" applyBorder="1" applyAlignment="1">
      <alignment horizontal="center" vertical="center" wrapText="1"/>
    </xf>
    <xf numFmtId="0" fontId="5" fillId="0" borderId="0" xfId="0" applyFont="1" applyAlignment="1">
      <alignment horizontal="right"/>
    </xf>
    <xf numFmtId="0" fontId="16" fillId="0" borderId="0" xfId="0" applyFont="1" applyAlignment="1">
      <alignment horizontal="left" wrapText="1"/>
    </xf>
    <xf numFmtId="0" fontId="17" fillId="0" borderId="0" xfId="0" applyFont="1" applyAlignment="1">
      <alignment vertical="top" wrapText="1"/>
    </xf>
    <xf numFmtId="0" fontId="17" fillId="0" borderId="0" xfId="0" applyFont="1" applyAlignment="1">
      <alignment horizontal="left" vertical="top" wrapText="1"/>
    </xf>
    <xf numFmtId="0" fontId="20" fillId="0" borderId="0" xfId="0" applyFont="1"/>
    <xf numFmtId="0" fontId="21" fillId="0" borderId="0" xfId="0" applyFont="1"/>
    <xf numFmtId="0" fontId="22" fillId="0" borderId="0" xfId="1" applyFont="1" applyAlignment="1">
      <alignment horizontal="justify" vertical="center"/>
    </xf>
    <xf numFmtId="4" fontId="8" fillId="5" borderId="1" xfId="0" applyNumberFormat="1" applyFont="1" applyFill="1" applyBorder="1" applyAlignment="1" applyProtection="1">
      <alignment horizontal="center" vertical="center" wrapText="1"/>
      <protection locked="0"/>
    </xf>
    <xf numFmtId="4" fontId="9" fillId="6" borderId="1" xfId="0" applyNumberFormat="1" applyFont="1" applyFill="1" applyBorder="1" applyAlignment="1">
      <alignment horizontal="center" vertical="center" wrapText="1"/>
    </xf>
    <xf numFmtId="4" fontId="9" fillId="6" borderId="7" xfId="0" applyNumberFormat="1" applyFont="1" applyFill="1" applyBorder="1" applyAlignment="1">
      <alignment horizontal="center" vertical="center" wrapText="1"/>
    </xf>
    <xf numFmtId="4" fontId="9" fillId="8" borderId="1" xfId="0" applyNumberFormat="1" applyFont="1" applyFill="1" applyBorder="1" applyAlignment="1">
      <alignment horizontal="right" vertical="center" wrapText="1"/>
    </xf>
    <xf numFmtId="0" fontId="5" fillId="7" borderId="1" xfId="0" applyFont="1" applyFill="1" applyBorder="1" applyProtection="1">
      <protection locked="0"/>
    </xf>
    <xf numFmtId="4" fontId="5" fillId="8" borderId="1" xfId="4" applyNumberFormat="1" applyFont="1" applyFill="1" applyBorder="1" applyAlignment="1">
      <alignment horizontal="right" vertical="center"/>
    </xf>
    <xf numFmtId="0" fontId="5" fillId="7" borderId="1" xfId="5" applyNumberFormat="1" applyFont="1" applyFill="1" applyBorder="1" applyAlignment="1" applyProtection="1">
      <protection locked="0"/>
    </xf>
    <xf numFmtId="4" fontId="5" fillId="8" borderId="1" xfId="4" applyNumberFormat="1" applyFont="1" applyFill="1" applyBorder="1" applyAlignment="1">
      <alignment horizontal="right"/>
    </xf>
    <xf numFmtId="4" fontId="15" fillId="5" borderId="1" xfId="0" applyNumberFormat="1" applyFont="1" applyFill="1" applyBorder="1" applyAlignment="1" applyProtection="1">
      <alignment horizontal="center" vertical="center" wrapText="1"/>
      <protection locked="0"/>
    </xf>
    <xf numFmtId="4" fontId="9" fillId="8" borderId="1" xfId="0" applyNumberFormat="1" applyFont="1" applyFill="1" applyBorder="1" applyAlignment="1">
      <alignment horizontal="center" vertical="center" wrapText="1"/>
    </xf>
    <xf numFmtId="4" fontId="9" fillId="8" borderId="1" xfId="4" applyNumberFormat="1" applyFont="1" applyFill="1" applyBorder="1" applyAlignment="1" applyProtection="1">
      <alignment horizontal="right" vertical="center" wrapText="1"/>
    </xf>
    <xf numFmtId="4" fontId="9" fillId="8" borderId="1" xfId="0" applyNumberFormat="1" applyFont="1" applyFill="1" applyBorder="1" applyAlignment="1">
      <alignment vertical="center" wrapText="1"/>
    </xf>
    <xf numFmtId="4" fontId="5" fillId="8" borderId="1" xfId="4" applyNumberFormat="1" applyFont="1" applyFill="1" applyBorder="1" applyAlignment="1" applyProtection="1">
      <alignment vertical="center"/>
    </xf>
    <xf numFmtId="4" fontId="5" fillId="8" borderId="1" xfId="4" applyNumberFormat="1" applyFont="1" applyFill="1" applyBorder="1" applyAlignment="1"/>
    <xf numFmtId="0" fontId="25" fillId="0" borderId="0" xfId="0" applyFont="1" applyAlignment="1">
      <alignment horizontal="justify" vertical="center"/>
    </xf>
    <xf numFmtId="0" fontId="25" fillId="0" borderId="0" xfId="0" applyFont="1" applyAlignment="1">
      <alignment vertical="top"/>
    </xf>
    <xf numFmtId="0" fontId="25" fillId="0" borderId="0" xfId="0" applyFont="1" applyAlignment="1">
      <alignment horizontal="justify" vertical="top"/>
    </xf>
    <xf numFmtId="0" fontId="8" fillId="5" borderId="1" xfId="0" applyFont="1" applyFill="1" applyBorder="1" applyAlignment="1" applyProtection="1">
      <alignment horizontal="left" vertical="center" wrapText="1"/>
      <protection locked="0"/>
    </xf>
    <xf numFmtId="0" fontId="9" fillId="0" borderId="7" xfId="0" applyFont="1" applyBorder="1" applyAlignment="1">
      <alignment horizontal="right"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16" fillId="0" borderId="0" xfId="0" applyFont="1" applyAlignment="1">
      <alignment horizontal="left" vertical="top" wrapText="1"/>
    </xf>
    <xf numFmtId="0" fontId="5" fillId="0" borderId="1" xfId="0" applyFont="1" applyBorder="1" applyAlignment="1">
      <alignment horizontal="right"/>
    </xf>
    <xf numFmtId="0" fontId="24"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9" fillId="0" borderId="0" xfId="0" applyFont="1" applyAlignment="1">
      <alignment horizontal="right" vertical="center" wrapText="1"/>
    </xf>
    <xf numFmtId="0" fontId="9" fillId="0" borderId="6" xfId="0" applyFont="1" applyBorder="1" applyAlignment="1">
      <alignment horizontal="right" vertical="center" wrapText="1"/>
    </xf>
    <xf numFmtId="0" fontId="9" fillId="0" borderId="1" xfId="0" applyFont="1" applyBorder="1" applyAlignment="1">
      <alignment horizontal="righ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12" fillId="8"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23" fillId="4" borderId="4" xfId="0" applyFont="1" applyFill="1" applyBorder="1" applyAlignment="1">
      <alignment horizontal="left" vertical="center" wrapText="1"/>
    </xf>
    <xf numFmtId="0" fontId="6" fillId="0" borderId="0" xfId="0" applyFont="1" applyAlignment="1">
      <alignment horizontal="center" vertical="center" wrapText="1"/>
    </xf>
    <xf numFmtId="0" fontId="5" fillId="2" borderId="12" xfId="0" applyFont="1" applyFill="1" applyBorder="1" applyAlignment="1">
      <alignment horizontal="center"/>
    </xf>
    <xf numFmtId="0" fontId="5" fillId="2" borderId="13" xfId="0" applyFont="1" applyFill="1" applyBorder="1" applyAlignment="1">
      <alignment horizontal="center"/>
    </xf>
    <xf numFmtId="0" fontId="19" fillId="0" borderId="0" xfId="1" applyFont="1" applyAlignment="1">
      <alignment horizontal="left" vertical="center" wrapText="1"/>
    </xf>
    <xf numFmtId="0" fontId="5" fillId="0" borderId="3"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16" fillId="0" borderId="0" xfId="0" applyFont="1" applyAlignment="1">
      <alignment horizontal="left" wrapText="1"/>
    </xf>
    <xf numFmtId="0" fontId="17" fillId="0" borderId="0" xfId="0" applyFont="1" applyAlignment="1">
      <alignment vertical="top" wrapText="1"/>
    </xf>
    <xf numFmtId="0" fontId="17" fillId="0" borderId="0" xfId="0" applyFont="1" applyAlignment="1">
      <alignment horizontal="left" vertical="top"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righ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15" fillId="5" borderId="3" xfId="0" applyFont="1" applyFill="1" applyBorder="1" applyAlignment="1" applyProtection="1">
      <alignment horizontal="left" vertical="center" wrapText="1"/>
      <protection locked="0"/>
    </xf>
    <xf numFmtId="0" fontId="15" fillId="5" borderId="5"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protection locked="0"/>
    </xf>
    <xf numFmtId="0" fontId="9" fillId="4" borderId="1" xfId="0" applyFont="1" applyFill="1" applyBorder="1" applyAlignment="1">
      <alignment horizontal="left" vertical="center" wrapText="1"/>
    </xf>
    <xf numFmtId="0" fontId="9" fillId="0" borderId="2" xfId="0" applyFont="1" applyBorder="1" applyAlignment="1">
      <alignment horizontal="center" vertical="center" wrapText="1"/>
    </xf>
    <xf numFmtId="0" fontId="9" fillId="8" borderId="1"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14" fillId="5" borderId="1" xfId="0" applyFont="1" applyFill="1" applyBorder="1" applyAlignment="1" applyProtection="1">
      <alignment horizontal="left" vertical="center" wrapText="1"/>
      <protection locked="0"/>
    </xf>
    <xf numFmtId="0" fontId="6" fillId="0" borderId="11" xfId="0" applyFont="1" applyBorder="1" applyAlignment="1">
      <alignment vertical="top"/>
    </xf>
    <xf numFmtId="0" fontId="6" fillId="0" borderId="11" xfId="0" applyFont="1" applyBorder="1" applyAlignment="1">
      <alignment vertical="top" wrapText="1"/>
    </xf>
    <xf numFmtId="0" fontId="6" fillId="0" borderId="8" xfId="0" applyFont="1" applyBorder="1" applyAlignment="1">
      <alignment vertical="top"/>
    </xf>
    <xf numFmtId="0" fontId="6" fillId="0" borderId="8" xfId="0" applyFont="1" applyBorder="1" applyAlignment="1">
      <alignment vertical="top" wrapText="1"/>
    </xf>
    <xf numFmtId="0" fontId="11" fillId="0" borderId="0" xfId="0" applyFont="1" applyAlignment="1">
      <alignment vertical="top"/>
    </xf>
    <xf numFmtId="0" fontId="6" fillId="0" borderId="9" xfId="0" applyFont="1" applyBorder="1" applyAlignment="1">
      <alignment vertical="top" wrapText="1"/>
    </xf>
    <xf numFmtId="0" fontId="6" fillId="0" borderId="9" xfId="0" applyFont="1" applyBorder="1" applyAlignment="1">
      <alignment vertical="top"/>
    </xf>
    <xf numFmtId="0" fontId="18" fillId="0" borderId="0" xfId="1" applyFont="1" applyAlignment="1">
      <alignment horizontal="left" vertical="top" wrapText="1"/>
    </xf>
  </cellXfs>
  <cellStyles count="6">
    <cellStyle name="Comma" xfId="3" builtinId="3"/>
    <cellStyle name="Currency" xfId="4" builtinId="4"/>
    <cellStyle name="Hyperlink" xfId="1" builtinId="8"/>
    <cellStyle name="Įprastas 2" xfId="2" xr:uid="{00000000-0005-0000-0000-000002000000}"/>
    <cellStyle name="Normal" xfId="0" builtinId="0"/>
    <cellStyle name="Percent" xfId="5"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po.org/applying/fees/international-fees/important-fees.html" TargetMode="External"/><Relationship Id="rId2" Type="http://schemas.openxmlformats.org/officeDocument/2006/relationships/hyperlink" Target="https://my.epoline.org/epoline-portal/classic/epoline.Scheduleoffees" TargetMode="External"/><Relationship Id="rId1" Type="http://schemas.openxmlformats.org/officeDocument/2006/relationships/hyperlink" Target="https://vpb.lrv.lt/lt/veiklos-sritys/isradimu-patentai/mokesciai-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patentstyret.no/en/services/patents/fees-patent/" TargetMode="External"/><Relationship Id="rId18" Type="http://schemas.openxmlformats.org/officeDocument/2006/relationships/hyperlink" Target="https://www.turkpatent.gov.tr/en/patent-islem-ucretleri" TargetMode="External"/><Relationship Id="rId26" Type="http://schemas.openxmlformats.org/officeDocument/2006/relationships/hyperlink" Target="http://iprights.dkpto.org/patent--utility-model/prices-and-payment.aspx" TargetMode="External"/><Relationship Id="rId39" Type="http://schemas.openxmlformats.org/officeDocument/2006/relationships/hyperlink" Target="http://www.impi.gob.mx/servicios/Paginas/TarifasServicioIMPI.aspx" TargetMode="External"/><Relationship Id="rId21" Type="http://schemas.openxmlformats.org/officeDocument/2006/relationships/hyperlink" Target="https://aipo.am/en/pages/show/fees" TargetMode="External"/><Relationship Id="rId34" Type="http://schemas.openxmlformats.org/officeDocument/2006/relationships/hyperlink" Target="http://www.agip.com/Agip_country_charges3.aspx?country_key=10&amp;service_key=P" TargetMode="External"/><Relationship Id="rId42" Type="http://schemas.openxmlformats.org/officeDocument/2006/relationships/hyperlink" Target="https://www.prh.fi/en/patentit/pathakmaks/pathakmaks.html" TargetMode="External"/><Relationship Id="rId7" Type="http://schemas.openxmlformats.org/officeDocument/2006/relationships/hyperlink" Target="https://vpb.lrv.lt/lt/veiklos-sritys/isradimu-patentai/mokesciai-2" TargetMode="External"/><Relationship Id="rId2" Type="http://schemas.openxmlformats.org/officeDocument/2006/relationships/hyperlink" Target="http://iprights.dkpto.org/patent--utility-model/prices-and-payment.aspx" TargetMode="External"/><Relationship Id="rId16" Type="http://schemas.openxmlformats.org/officeDocument/2006/relationships/hyperlink" Target="https://www.prv.se/en/patents/fees-and-payment/national-applications-and-patents/" TargetMode="External"/><Relationship Id="rId20" Type="http://schemas.openxmlformats.org/officeDocument/2006/relationships/hyperlink" Target="https://www.kierjoffe.com/news/lawyer-argentina-attorney-buenos-aires-law-firm/fees-filing-prosecuting-patent-application-argentina/" TargetMode="External"/><Relationship Id="rId29" Type="http://schemas.openxmlformats.org/officeDocument/2006/relationships/hyperlink" Target="https://dgip.go.id/" TargetMode="External"/><Relationship Id="rId41" Type="http://schemas.openxmlformats.org/officeDocument/2006/relationships/hyperlink" Target="http://zorinlegal.com/price/fees_pct" TargetMode="External"/><Relationship Id="rId1" Type="http://schemas.openxmlformats.org/officeDocument/2006/relationships/hyperlink" Target="http://www.wipo.int/pct/en/fees/index.html" TargetMode="External"/><Relationship Id="rId6" Type="http://schemas.openxmlformats.org/officeDocument/2006/relationships/hyperlink" Target="https://ipvietnam.gov.vn/en_US/web/english/patents" TargetMode="External"/><Relationship Id="rId11" Type="http://schemas.openxmlformats.org/officeDocument/2006/relationships/hyperlink" Target="http://agepi.gov.md/en/inventions/fees" TargetMode="External"/><Relationship Id="rId24" Type="http://schemas.openxmlformats.org/officeDocument/2006/relationships/hyperlink" Target="https://www.gov.br/inpi/en/services/patents/basic-guide/basic-guide" TargetMode="External"/><Relationship Id="rId32" Type="http://schemas.openxmlformats.org/officeDocument/2006/relationships/hyperlink" Target="https://www.jpo.go.jp/e/system/process/tesuryo/hyou.html" TargetMode="External"/><Relationship Id="rId37" Type="http://schemas.openxmlformats.org/officeDocument/2006/relationships/hyperlink" Target="https://english.cnipa.gov.cn/col/col3000/index.html" TargetMode="External"/><Relationship Id="rId40" Type="http://schemas.openxmlformats.org/officeDocument/2006/relationships/hyperlink" Target="https://www.kipo.go.kr/en/HtmlApp?c=92004&amp;catmenu=ek03_04_01" TargetMode="External"/><Relationship Id="rId5" Type="http://schemas.openxmlformats.org/officeDocument/2006/relationships/hyperlink" Target="http://www.dpma.de/english/patent/fees/index.html" TargetMode="External"/><Relationship Id="rId15" Type="http://schemas.openxmlformats.org/officeDocument/2006/relationships/hyperlink" Target="https://www.prh.fi/en/patentit/pathakmaks/pathakmaks.html" TargetMode="External"/><Relationship Id="rId23" Type="http://schemas.openxmlformats.org/officeDocument/2006/relationships/hyperlink" Target="https://economie.fgov.be/en/themes/intellectual-property/fees-schedule/patents-fees-schedule" TargetMode="External"/><Relationship Id="rId28" Type="http://schemas.openxmlformats.org/officeDocument/2006/relationships/hyperlink" Target="https://www.ipindia.gov.in/form-and-fees.htm" TargetMode="External"/><Relationship Id="rId36" Type="http://schemas.openxmlformats.org/officeDocument/2006/relationships/hyperlink" Target="https://kazpatent.kz/en/content/fee" TargetMode="External"/><Relationship Id="rId10" Type="http://schemas.openxmlformats.org/officeDocument/2006/relationships/hyperlink" Target="https://uprp.gov.pl/pl/przedmioty-ochrony/wynalazki-i-wzory-uzytkowe/wynalazki-i-wzory-uzytkowe-procedura-krajowa/oplaty-zgloszeniowe" TargetMode="External"/><Relationship Id="rId19" Type="http://schemas.openxmlformats.org/officeDocument/2006/relationships/hyperlink" Target="http://www.dpma.de/english/patent/fees/index.html" TargetMode="External"/><Relationship Id="rId31" Type="http://schemas.openxmlformats.org/officeDocument/2006/relationships/hyperlink" Target="https://ecom.gov.il/counterspa/home/14/2/patents?language=en" TargetMode="External"/><Relationship Id="rId44" Type="http://schemas.openxmlformats.org/officeDocument/2006/relationships/hyperlink" Target="https://www.ige.ch/en/protecting-your-ip/patents" TargetMode="External"/><Relationship Id="rId4" Type="http://schemas.openxmlformats.org/officeDocument/2006/relationships/hyperlink" Target="https://www.gov.uk/government/news/1-july-2016-update-to-the-patent-cooperation-treaty-pct-fees" TargetMode="External"/><Relationship Id="rId9" Type="http://schemas.openxmlformats.org/officeDocument/2006/relationships/hyperlink" Target="https://www.lrpv.gov.lv/en/services-1" TargetMode="External"/><Relationship Id="rId14" Type="http://schemas.openxmlformats.org/officeDocument/2006/relationships/hyperlink" Target="https://www.inpi.fr/en/understand-intellectual-property/the-patent" TargetMode="External"/><Relationship Id="rId22" Type="http://schemas.openxmlformats.org/officeDocument/2006/relationships/hyperlink" Target="http://www.azstand.gov.az/index.php?id=25&amp;sub_id=95&amp;lang=3" TargetMode="External"/><Relationship Id="rId27" Type="http://schemas.openxmlformats.org/officeDocument/2006/relationships/hyperlink" Target="https://www.sakpatenti.gov.ge/en/page/89/" TargetMode="External"/><Relationship Id="rId30" Type="http://schemas.openxmlformats.org/officeDocument/2006/relationships/hyperlink" Target="https://uibm.mise.gov.it/index.php/en/documents/202-news-english/2036279-patents" TargetMode="External"/><Relationship Id="rId35" Type="http://schemas.openxmlformats.org/officeDocument/2006/relationships/hyperlink" Target="http://www.ic.gc.ca/eic/site/cipointernet-internetopic.nsf/eng/wr00142.html?Open&amp;wt_src=cipo-patent-main" TargetMode="External"/><Relationship Id="rId43" Type="http://schemas.openxmlformats.org/officeDocument/2006/relationships/hyperlink" Target="https://www.prv.se/en/patents/fees-and-payment/national-applications-and-patents/" TargetMode="External"/><Relationship Id="rId8" Type="http://schemas.openxmlformats.org/officeDocument/2006/relationships/hyperlink" Target="https://www.epo.org/applying/fees.html" TargetMode="External"/><Relationship Id="rId3" Type="http://schemas.openxmlformats.org/officeDocument/2006/relationships/hyperlink" Target="https://www.epa.ee/en/patents-utility-models/patent/fees" TargetMode="External"/><Relationship Id="rId12" Type="http://schemas.openxmlformats.org/officeDocument/2006/relationships/hyperlink" Target="http://english.rvo.nl/topics/innovation/patents-other-ip-rights/patents/fees" TargetMode="External"/><Relationship Id="rId17" Type="http://schemas.openxmlformats.org/officeDocument/2006/relationships/hyperlink" Target="https://www.ige.ch/en/patents/feesdeadlines/switzerlandother-countries.html" TargetMode="External"/><Relationship Id="rId25" Type="http://schemas.openxmlformats.org/officeDocument/2006/relationships/hyperlink" Target="http://www.chilepatents.com/en/home/pct-chile-patent-fees" TargetMode="External"/><Relationship Id="rId33" Type="http://schemas.openxmlformats.org/officeDocument/2006/relationships/hyperlink" Target="http://www.uspto.gov/learning-and-resources/fees-and-payment/uspto-fee-schedule" TargetMode="External"/><Relationship Id="rId38" Type="http://schemas.openxmlformats.org/officeDocument/2006/relationships/hyperlink" Target="https://www.myipo.gov.my/en/patent-forms-and-fe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8873-DE7F-4615-93C9-43EF8DB5136D}">
  <dimension ref="A1:E35"/>
  <sheetViews>
    <sheetView workbookViewId="0">
      <selection activeCell="D3" sqref="D3"/>
    </sheetView>
  </sheetViews>
  <sheetFormatPr defaultColWidth="9.109375" defaultRowHeight="13.8" x14ac:dyDescent="0.25"/>
  <cols>
    <col min="1" max="1" width="10.77734375" style="10" customWidth="1"/>
    <col min="2" max="2" width="24.88671875" style="10" customWidth="1"/>
    <col min="3" max="5" width="36.6640625" style="10" customWidth="1"/>
    <col min="6" max="16384" width="9.109375" style="10"/>
  </cols>
  <sheetData>
    <row r="1" spans="1:5" x14ac:dyDescent="0.25">
      <c r="A1" s="60" t="s">
        <v>33</v>
      </c>
      <c r="B1" s="61"/>
      <c r="C1" s="61"/>
      <c r="D1" s="61"/>
      <c r="E1" s="61"/>
    </row>
    <row r="2" spans="1:5" ht="51" x14ac:dyDescent="0.25">
      <c r="A2" s="11" t="s">
        <v>34</v>
      </c>
      <c r="B2" s="13" t="s">
        <v>35</v>
      </c>
      <c r="C2" s="13" t="s">
        <v>36</v>
      </c>
      <c r="D2" s="13" t="s">
        <v>37</v>
      </c>
      <c r="E2" s="12" t="s">
        <v>38</v>
      </c>
    </row>
    <row r="3" spans="1:5" ht="50.4" x14ac:dyDescent="0.25">
      <c r="A3" s="59" t="s">
        <v>39</v>
      </c>
      <c r="B3" s="84" t="s">
        <v>40</v>
      </c>
      <c r="C3" s="84" t="s">
        <v>41</v>
      </c>
      <c r="D3" s="84" t="s">
        <v>41</v>
      </c>
      <c r="E3" s="84" t="s">
        <v>41</v>
      </c>
    </row>
    <row r="4" spans="1:5" ht="50.4" x14ac:dyDescent="0.25">
      <c r="A4" s="59"/>
      <c r="B4" s="86" t="s">
        <v>42</v>
      </c>
      <c r="C4" s="86" t="s">
        <v>43</v>
      </c>
      <c r="D4" s="86" t="s">
        <v>44</v>
      </c>
      <c r="E4" s="85"/>
    </row>
    <row r="5" spans="1:5" ht="37.799999999999997" x14ac:dyDescent="0.25">
      <c r="A5" s="59"/>
      <c r="B5" s="86" t="s">
        <v>45</v>
      </c>
      <c r="C5" s="86" t="s">
        <v>46</v>
      </c>
      <c r="D5" s="85" t="s">
        <v>47</v>
      </c>
      <c r="E5" s="85"/>
    </row>
    <row r="6" spans="1:5" ht="25.2" x14ac:dyDescent="0.25">
      <c r="A6" s="59"/>
      <c r="B6" s="86"/>
      <c r="C6" s="86" t="s">
        <v>48</v>
      </c>
      <c r="D6" s="85"/>
      <c r="E6" s="85"/>
    </row>
    <row r="7" spans="1:5" ht="37.799999999999997" x14ac:dyDescent="0.25">
      <c r="A7" s="59"/>
      <c r="B7" s="88"/>
      <c r="C7" s="88" t="s">
        <v>49</v>
      </c>
      <c r="D7" s="89"/>
      <c r="E7" s="89"/>
    </row>
    <row r="8" spans="1:5" ht="15" customHeight="1" x14ac:dyDescent="0.25">
      <c r="A8" s="59"/>
      <c r="B8" s="89"/>
      <c r="C8" s="89" t="s">
        <v>47</v>
      </c>
      <c r="D8" s="89"/>
      <c r="E8" s="89"/>
    </row>
    <row r="9" spans="1:5" ht="6.75" customHeight="1" x14ac:dyDescent="0.25">
      <c r="A9" s="14"/>
      <c r="B9" s="15"/>
      <c r="C9" s="15"/>
      <c r="D9" s="15"/>
      <c r="E9" s="15"/>
    </row>
    <row r="10" spans="1:5" ht="214.8" customHeight="1" x14ac:dyDescent="0.25">
      <c r="A10" s="59" t="s">
        <v>50</v>
      </c>
      <c r="B10" s="84" t="s">
        <v>51</v>
      </c>
      <c r="C10" s="83" t="s">
        <v>52</v>
      </c>
      <c r="D10" s="83" t="s">
        <v>52</v>
      </c>
      <c r="E10" s="84" t="s">
        <v>53</v>
      </c>
    </row>
    <row r="11" spans="1:5" ht="200.4" customHeight="1" x14ac:dyDescent="0.25">
      <c r="A11" s="59"/>
      <c r="B11" s="86" t="s">
        <v>54</v>
      </c>
      <c r="C11" s="85" t="s">
        <v>55</v>
      </c>
      <c r="D11" s="85" t="s">
        <v>55</v>
      </c>
      <c r="E11" s="86" t="s">
        <v>56</v>
      </c>
    </row>
    <row r="12" spans="1:5" ht="37.799999999999997" x14ac:dyDescent="0.25">
      <c r="A12" s="59"/>
      <c r="B12" s="86" t="s">
        <v>57</v>
      </c>
      <c r="C12" s="86" t="s">
        <v>58</v>
      </c>
      <c r="D12" s="86" t="s">
        <v>58</v>
      </c>
      <c r="E12" s="85"/>
    </row>
    <row r="13" spans="1:5" ht="25.2" x14ac:dyDescent="0.25">
      <c r="A13" s="59"/>
      <c r="B13" s="85"/>
      <c r="C13" s="86" t="s">
        <v>59</v>
      </c>
      <c r="D13" s="86" t="s">
        <v>59</v>
      </c>
      <c r="E13" s="85"/>
    </row>
    <row r="14" spans="1:5" ht="25.2" x14ac:dyDescent="0.25">
      <c r="A14" s="59"/>
      <c r="B14" s="85"/>
      <c r="C14" s="86" t="s">
        <v>60</v>
      </c>
      <c r="D14" s="86" t="s">
        <v>60</v>
      </c>
      <c r="E14" s="85"/>
    </row>
    <row r="15" spans="1:5" x14ac:dyDescent="0.25">
      <c r="A15" s="59"/>
      <c r="B15" s="85"/>
      <c r="C15" s="86" t="s">
        <v>61</v>
      </c>
      <c r="D15" s="86" t="s">
        <v>61</v>
      </c>
      <c r="E15" s="85"/>
    </row>
    <row r="16" spans="1:5" ht="37.799999999999997" x14ac:dyDescent="0.25">
      <c r="A16" s="59"/>
      <c r="B16" s="85"/>
      <c r="C16" s="86" t="s">
        <v>62</v>
      </c>
      <c r="D16" s="86" t="s">
        <v>62</v>
      </c>
      <c r="E16" s="85"/>
    </row>
    <row r="17" spans="1:5" ht="50.4" x14ac:dyDescent="0.25">
      <c r="A17" s="59"/>
      <c r="B17" s="85"/>
      <c r="C17" s="86" t="s">
        <v>63</v>
      </c>
      <c r="D17" s="86" t="s">
        <v>64</v>
      </c>
      <c r="E17" s="85"/>
    </row>
    <row r="18" spans="1:5" ht="37.799999999999997" x14ac:dyDescent="0.25">
      <c r="A18" s="59"/>
      <c r="B18" s="85"/>
      <c r="C18" s="86" t="s">
        <v>65</v>
      </c>
      <c r="D18" s="86" t="s">
        <v>66</v>
      </c>
      <c r="E18" s="85"/>
    </row>
    <row r="19" spans="1:5" ht="75.599999999999994" x14ac:dyDescent="0.25">
      <c r="A19" s="59"/>
      <c r="B19" s="85"/>
      <c r="C19" s="86" t="s">
        <v>67</v>
      </c>
      <c r="D19" s="86" t="s">
        <v>68</v>
      </c>
      <c r="E19" s="85"/>
    </row>
    <row r="20" spans="1:5" ht="223.8" customHeight="1" x14ac:dyDescent="0.25">
      <c r="A20" s="59"/>
      <c r="B20" s="85"/>
      <c r="C20" s="86" t="s">
        <v>69</v>
      </c>
      <c r="D20" s="85"/>
      <c r="E20" s="85"/>
    </row>
    <row r="21" spans="1:5" ht="199.8" customHeight="1" x14ac:dyDescent="0.25">
      <c r="A21" s="59"/>
      <c r="B21" s="83"/>
      <c r="C21" s="84" t="s">
        <v>70</v>
      </c>
      <c r="D21" s="83"/>
      <c r="E21" s="83"/>
    </row>
    <row r="22" spans="1:5" ht="25.2" x14ac:dyDescent="0.25">
      <c r="A22" s="59"/>
      <c r="B22" s="85"/>
      <c r="C22" s="86" t="s">
        <v>71</v>
      </c>
      <c r="D22" s="85"/>
      <c r="E22" s="85"/>
    </row>
    <row r="23" spans="1:5" ht="25.2" x14ac:dyDescent="0.25">
      <c r="A23" s="59"/>
      <c r="B23" s="85"/>
      <c r="C23" s="86" t="s">
        <v>72</v>
      </c>
      <c r="D23" s="85"/>
      <c r="E23" s="85"/>
    </row>
    <row r="24" spans="1:5" x14ac:dyDescent="0.25">
      <c r="B24" s="87"/>
    </row>
    <row r="25" spans="1:5" x14ac:dyDescent="0.25">
      <c r="B25" s="87"/>
    </row>
    <row r="26" spans="1:5" x14ac:dyDescent="0.25">
      <c r="B26" s="87"/>
    </row>
    <row r="27" spans="1:5" x14ac:dyDescent="0.25">
      <c r="B27" s="87"/>
    </row>
    <row r="28" spans="1:5" x14ac:dyDescent="0.25">
      <c r="B28" s="87"/>
    </row>
    <row r="29" spans="1:5" x14ac:dyDescent="0.25">
      <c r="B29" s="87"/>
    </row>
    <row r="30" spans="1:5" x14ac:dyDescent="0.25">
      <c r="B30" s="87"/>
    </row>
    <row r="31" spans="1:5" x14ac:dyDescent="0.25">
      <c r="B31" s="87"/>
    </row>
    <row r="32" spans="1:5" x14ac:dyDescent="0.25">
      <c r="B32" s="87"/>
    </row>
    <row r="33" spans="2:2" x14ac:dyDescent="0.25">
      <c r="B33" s="87"/>
    </row>
    <row r="34" spans="2:2" x14ac:dyDescent="0.25">
      <c r="B34" s="87"/>
    </row>
    <row r="35" spans="2:2" x14ac:dyDescent="0.25">
      <c r="B35" s="87"/>
    </row>
  </sheetData>
  <mergeCells count="3">
    <mergeCell ref="A3:A8"/>
    <mergeCell ref="A10:A23"/>
    <mergeCell ref="A1:E1"/>
  </mergeCells>
  <hyperlinks>
    <hyperlink ref="B2" r:id="rId1" xr:uid="{D50BE700-6C5F-4A00-9ADA-29D208D30A87}"/>
    <hyperlink ref="D2" r:id="rId2" xr:uid="{2CD3CB8E-B1AD-4118-80BB-783C5107EB20}"/>
    <hyperlink ref="C2" r:id="rId3" xr:uid="{4DE5D87A-CDD8-472C-A934-2658B5C45B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033C8-9144-4567-A35E-7DC9A7B185B0}">
  <dimension ref="A1:A46"/>
  <sheetViews>
    <sheetView workbookViewId="0"/>
  </sheetViews>
  <sheetFormatPr defaultRowHeight="14.4" x14ac:dyDescent="0.3"/>
  <cols>
    <col min="1" max="1" width="119" customWidth="1"/>
  </cols>
  <sheetData>
    <row r="1" spans="1:1" x14ac:dyDescent="0.3">
      <c r="A1" s="24" t="s">
        <v>73</v>
      </c>
    </row>
    <row r="2" spans="1:1" x14ac:dyDescent="0.3">
      <c r="A2" s="25" t="s">
        <v>74</v>
      </c>
    </row>
    <row r="3" spans="1:1" x14ac:dyDescent="0.3">
      <c r="A3" s="25" t="s">
        <v>75</v>
      </c>
    </row>
    <row r="4" spans="1:1" x14ac:dyDescent="0.3">
      <c r="A4" s="25" t="s">
        <v>76</v>
      </c>
    </row>
    <row r="5" spans="1:1" x14ac:dyDescent="0.3">
      <c r="A5" s="25" t="s">
        <v>77</v>
      </c>
    </row>
    <row r="6" spans="1:1" x14ac:dyDescent="0.3">
      <c r="A6" s="25" t="s">
        <v>78</v>
      </c>
    </row>
    <row r="7" spans="1:1" x14ac:dyDescent="0.3">
      <c r="A7" s="25" t="s">
        <v>79</v>
      </c>
    </row>
    <row r="8" spans="1:1" x14ac:dyDescent="0.3">
      <c r="A8" s="25" t="s">
        <v>80</v>
      </c>
    </row>
    <row r="9" spans="1:1" ht="25.2" x14ac:dyDescent="0.3">
      <c r="A9" s="25" t="s">
        <v>81</v>
      </c>
    </row>
    <row r="10" spans="1:1" x14ac:dyDescent="0.3">
      <c r="A10" s="25" t="s">
        <v>82</v>
      </c>
    </row>
    <row r="11" spans="1:1" x14ac:dyDescent="0.3">
      <c r="A11" s="25" t="s">
        <v>83</v>
      </c>
    </row>
    <row r="12" spans="1:1" x14ac:dyDescent="0.3">
      <c r="A12" s="25" t="s">
        <v>84</v>
      </c>
    </row>
    <row r="13" spans="1:1" x14ac:dyDescent="0.3">
      <c r="A13" s="25" t="s">
        <v>85</v>
      </c>
    </row>
    <row r="14" spans="1:1" x14ac:dyDescent="0.3">
      <c r="A14" s="25" t="s">
        <v>86</v>
      </c>
    </row>
    <row r="15" spans="1:1" x14ac:dyDescent="0.3">
      <c r="A15" s="25" t="s">
        <v>87</v>
      </c>
    </row>
    <row r="16" spans="1:1" x14ac:dyDescent="0.3">
      <c r="A16" s="25" t="s">
        <v>88</v>
      </c>
    </row>
    <row r="17" spans="1:1" x14ac:dyDescent="0.3">
      <c r="A17" s="25" t="s">
        <v>89</v>
      </c>
    </row>
    <row r="18" spans="1:1" x14ac:dyDescent="0.3">
      <c r="A18" s="25" t="s">
        <v>90</v>
      </c>
    </row>
    <row r="19" spans="1:1" ht="25.2" x14ac:dyDescent="0.3">
      <c r="A19" s="25" t="s">
        <v>91</v>
      </c>
    </row>
    <row r="20" spans="1:1" x14ac:dyDescent="0.3">
      <c r="A20" s="25" t="s">
        <v>92</v>
      </c>
    </row>
    <row r="21" spans="1:1" x14ac:dyDescent="0.3">
      <c r="A21" s="25" t="s">
        <v>93</v>
      </c>
    </row>
    <row r="22" spans="1:1" x14ac:dyDescent="0.3">
      <c r="A22" s="25" t="s">
        <v>94</v>
      </c>
    </row>
    <row r="23" spans="1:1" x14ac:dyDescent="0.3">
      <c r="A23" s="25" t="s">
        <v>95</v>
      </c>
    </row>
    <row r="24" spans="1:1" x14ac:dyDescent="0.3">
      <c r="A24" s="25" t="s">
        <v>96</v>
      </c>
    </row>
    <row r="25" spans="1:1" x14ac:dyDescent="0.3">
      <c r="A25" s="25" t="s">
        <v>77</v>
      </c>
    </row>
    <row r="26" spans="1:1" x14ac:dyDescent="0.3">
      <c r="A26" s="25" t="s">
        <v>97</v>
      </c>
    </row>
    <row r="27" spans="1:1" x14ac:dyDescent="0.3">
      <c r="A27" s="25" t="s">
        <v>98</v>
      </c>
    </row>
    <row r="28" spans="1:1" x14ac:dyDescent="0.3">
      <c r="A28" s="25" t="s">
        <v>99</v>
      </c>
    </row>
    <row r="29" spans="1:1" x14ac:dyDescent="0.3">
      <c r="A29" s="25" t="s">
        <v>100</v>
      </c>
    </row>
    <row r="30" spans="1:1" x14ac:dyDescent="0.3">
      <c r="A30" s="25" t="s">
        <v>101</v>
      </c>
    </row>
    <row r="31" spans="1:1" x14ac:dyDescent="0.3">
      <c r="A31" s="25" t="s">
        <v>102</v>
      </c>
    </row>
    <row r="32" spans="1:1" x14ac:dyDescent="0.3">
      <c r="A32" s="25" t="s">
        <v>103</v>
      </c>
    </row>
    <row r="33" spans="1:1" x14ac:dyDescent="0.3">
      <c r="A33" s="25" t="s">
        <v>104</v>
      </c>
    </row>
    <row r="34" spans="1:1" x14ac:dyDescent="0.3">
      <c r="A34" s="25" t="s">
        <v>105</v>
      </c>
    </row>
    <row r="35" spans="1:1" x14ac:dyDescent="0.3">
      <c r="A35" s="25" t="s">
        <v>106</v>
      </c>
    </row>
    <row r="36" spans="1:1" x14ac:dyDescent="0.3">
      <c r="A36" s="25" t="s">
        <v>107</v>
      </c>
    </row>
    <row r="37" spans="1:1" x14ac:dyDescent="0.3">
      <c r="A37" s="25" t="s">
        <v>108</v>
      </c>
    </row>
    <row r="38" spans="1:1" x14ac:dyDescent="0.3">
      <c r="A38" s="25" t="s">
        <v>109</v>
      </c>
    </row>
    <row r="39" spans="1:1" x14ac:dyDescent="0.3">
      <c r="A39" s="25" t="s">
        <v>110</v>
      </c>
    </row>
    <row r="40" spans="1:1" x14ac:dyDescent="0.3">
      <c r="A40" s="25" t="s">
        <v>111</v>
      </c>
    </row>
    <row r="41" spans="1:1" x14ac:dyDescent="0.3">
      <c r="A41" s="25" t="s">
        <v>86</v>
      </c>
    </row>
    <row r="42" spans="1:1" x14ac:dyDescent="0.3">
      <c r="A42" s="25" t="s">
        <v>87</v>
      </c>
    </row>
    <row r="43" spans="1:1" x14ac:dyDescent="0.3">
      <c r="A43" s="25" t="s">
        <v>112</v>
      </c>
    </row>
    <row r="44" spans="1:1" x14ac:dyDescent="0.3">
      <c r="A44" s="25" t="s">
        <v>113</v>
      </c>
    </row>
    <row r="45" spans="1:1" x14ac:dyDescent="0.3">
      <c r="A45" s="25" t="s">
        <v>90</v>
      </c>
    </row>
    <row r="46" spans="1:1" x14ac:dyDescent="0.3">
      <c r="A46" s="1"/>
    </row>
  </sheetData>
  <hyperlinks>
    <hyperlink ref="A2" r:id="rId1" xr:uid="{BC680596-2721-48D3-B4DF-930FB370CE8E}"/>
    <hyperlink ref="A5" r:id="rId2" xr:uid="{EC30C5A3-ABF2-40A9-84C4-D7095E4F3CBB}"/>
    <hyperlink ref="A6" r:id="rId3" xr:uid="{16D789A1-E8B4-41D5-9C05-86F862758C10}"/>
    <hyperlink ref="A7" r:id="rId4" xr:uid="{382433C1-1BDA-497C-9292-70F138108999}"/>
    <hyperlink ref="A45" r:id="rId5" xr:uid="{1EFC0130-5C55-412F-93B6-6AABD0156016}"/>
    <hyperlink ref="A44" r:id="rId6" xr:uid="{9DF0CA43-5458-46EF-914C-22401BAAF693}"/>
    <hyperlink ref="A3" r:id="rId7" xr:uid="{0B23E757-2961-4AEA-AF4E-0462C9A2B216}"/>
    <hyperlink ref="A4" r:id="rId8" xr:uid="{DF4A996F-32B3-4D0B-AD03-DEACEDDC9C2F}"/>
    <hyperlink ref="A8" r:id="rId9" xr:uid="{47F90A8A-DE9C-48CE-9242-2B56E633BD8F}"/>
    <hyperlink ref="A9" r:id="rId10" xr:uid="{0DD6C2F1-4B4A-4FE6-BBB8-18BB6B4E02FA}"/>
    <hyperlink ref="A10" r:id="rId11" xr:uid="{0E181D17-E4AF-41EF-AD99-B78BC4EAAEA4}"/>
    <hyperlink ref="A11" r:id="rId12" xr:uid="{4CF7A07D-5845-45B3-B030-09F7C3F3D29A}"/>
    <hyperlink ref="A12" r:id="rId13" location="application" xr:uid="{72B7040E-1924-4444-AB5B-BC7E20CBC027}"/>
    <hyperlink ref="A13" r:id="rId14" xr:uid="{B9479878-C34F-42B8-894A-B9BEE040FF8E}"/>
    <hyperlink ref="A14" r:id="rId15" xr:uid="{F94A66F9-C742-417D-98A3-24C5D7706349}"/>
    <hyperlink ref="A15" r:id="rId16" xr:uid="{16C2BA90-623E-49A8-94C7-AFAC6142DD65}"/>
    <hyperlink ref="A16" r:id="rId17" xr:uid="{E154D3A9-2B4E-4D99-8FD3-412CFDB6CEEE}"/>
    <hyperlink ref="A17" r:id="rId18" xr:uid="{65E26EBD-B68E-4473-A163-86769B5E0A7C}"/>
    <hyperlink ref="A18" r:id="rId19" xr:uid="{52764223-CE26-488B-BEE9-52E1AE983A50}"/>
    <hyperlink ref="A19" r:id="rId20" xr:uid="{DBE8359B-AC22-40BF-B309-3512A4780CF7}"/>
    <hyperlink ref="A20" r:id="rId21" xr:uid="{5E7DE38D-7E39-4B61-A8D9-53FEEAA180FB}"/>
    <hyperlink ref="A21" r:id="rId22" xr:uid="{ED6D21F8-CF58-4FF9-A89E-EEF25A860412}"/>
    <hyperlink ref="A22" r:id="rId23" xr:uid="{5233CE44-9EEB-42D5-94C7-F1A7A2A4A074}"/>
    <hyperlink ref="A23" r:id="rId24" xr:uid="{A8807363-4C2B-4E10-B3AF-5F4D56EFCF93}"/>
    <hyperlink ref="A24" r:id="rId25" xr:uid="{F6391B2B-3D0E-4452-8BF8-DEF3AFA8CDB4}"/>
    <hyperlink ref="A25" r:id="rId26" xr:uid="{BF30A5CB-B780-4551-A53B-D595429EA7EC}"/>
    <hyperlink ref="A26" r:id="rId27" xr:uid="{933497ED-E1BE-428D-A486-90969DDDB373}"/>
    <hyperlink ref="A27" r:id="rId28" xr:uid="{AD211320-3389-4B25-AB6F-E0291C02CA96}"/>
    <hyperlink ref="A28" r:id="rId29" xr:uid="{0B04E253-B4E8-43C5-8A80-CE6BD1FF3BF4}"/>
    <hyperlink ref="A29" r:id="rId30" xr:uid="{0F17ECE0-6090-40E6-8FFC-314E33C3B26B}"/>
    <hyperlink ref="A30" r:id="rId31" xr:uid="{884DB808-E329-4006-899E-FC8E1148D42D}"/>
    <hyperlink ref="A31" r:id="rId32" xr:uid="{99A89CE1-E003-49FD-AA17-313C72E0E20F}"/>
    <hyperlink ref="A32" r:id="rId33" xr:uid="{3188B374-9852-42BA-9A14-EDCC9ACFE97B}"/>
    <hyperlink ref="A33" r:id="rId34" xr:uid="{E4ECE4D6-463A-44EE-A573-AC74E867D7CF}"/>
    <hyperlink ref="A34" r:id="rId35" xr:uid="{975D96B5-859B-46B8-AB1D-F5BD5D4C3141}"/>
    <hyperlink ref="A35" r:id="rId36" xr:uid="{595E5A00-2B9B-4DA6-8489-17C8BE500725}"/>
    <hyperlink ref="A36" r:id="rId37" xr:uid="{36F0AACD-5791-4514-95FA-132B51F4EF6A}"/>
    <hyperlink ref="A37" r:id="rId38" xr:uid="{14E3B6E8-01EE-4307-A3F5-00C5085BC602}"/>
    <hyperlink ref="A38" r:id="rId39" xr:uid="{A27ABF32-3FEC-46A6-93D7-3CD8A461643C}"/>
    <hyperlink ref="A39" r:id="rId40" xr:uid="{170C0B49-D9DA-45D5-BDAD-7C8E0090AD85}"/>
    <hyperlink ref="A40" r:id="rId41" xr:uid="{AC5876F1-22B2-4DCE-8B3F-C7988517576C}"/>
    <hyperlink ref="A41" r:id="rId42" xr:uid="{7E6CF43D-7ABC-4B0C-8769-822F3840B941}"/>
    <hyperlink ref="A42" r:id="rId43" xr:uid="{9682D75B-3BB1-4E18-BDF2-04B3B9EE25DC}"/>
    <hyperlink ref="A43" r:id="rId44" xr:uid="{95E2E89B-1D80-4539-BD93-AED5BB40798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A3A9-50E4-43CC-9DF1-C99C6FF4B95B}">
  <dimension ref="A1:E53"/>
  <sheetViews>
    <sheetView workbookViewId="0">
      <selection activeCell="E12" sqref="E12"/>
    </sheetView>
  </sheetViews>
  <sheetFormatPr defaultColWidth="8.88671875" defaultRowHeight="12.6" x14ac:dyDescent="0.2"/>
  <cols>
    <col min="1" max="1" width="10.6640625" style="9" customWidth="1"/>
    <col min="2" max="2" width="56.5546875" style="4" customWidth="1"/>
    <col min="3" max="3" width="11.6640625" style="4" customWidth="1"/>
    <col min="4" max="4" width="15.6640625" style="4" customWidth="1"/>
    <col min="5" max="5" width="95.88671875" style="4" customWidth="1"/>
    <col min="6" max="6" width="11.109375" style="4" customWidth="1"/>
    <col min="7" max="16384" width="8.88671875" style="4"/>
  </cols>
  <sheetData>
    <row r="1" spans="1:4" x14ac:dyDescent="0.2">
      <c r="A1" s="2"/>
      <c r="B1" s="2"/>
      <c r="C1" s="3"/>
      <c r="D1" s="3"/>
    </row>
    <row r="2" spans="1:4" ht="24.6" customHeight="1" x14ac:dyDescent="0.2">
      <c r="A2" s="54" t="s">
        <v>0</v>
      </c>
      <c r="B2" s="54"/>
      <c r="C2" s="54"/>
      <c r="D2" s="54"/>
    </row>
    <row r="3" spans="1:4" x14ac:dyDescent="0.2">
      <c r="A3" s="55"/>
      <c r="B3" s="55"/>
      <c r="C3" s="55"/>
      <c r="D3" s="55"/>
    </row>
    <row r="4" spans="1:4" ht="12.6" customHeight="1" x14ac:dyDescent="0.2">
      <c r="A4" s="57" t="s">
        <v>1</v>
      </c>
      <c r="B4" s="57"/>
      <c r="C4" s="57"/>
      <c r="D4" s="57"/>
    </row>
    <row r="5" spans="1:4" ht="12.6" customHeight="1" x14ac:dyDescent="0.2">
      <c r="A5" s="81" t="s">
        <v>2</v>
      </c>
      <c r="B5" s="81"/>
      <c r="C5" s="81"/>
      <c r="D5" s="81"/>
    </row>
    <row r="6" spans="1:4" ht="25.2" x14ac:dyDescent="0.2">
      <c r="A6" s="5" t="s">
        <v>3</v>
      </c>
      <c r="B6" s="50" t="s">
        <v>4</v>
      </c>
      <c r="C6" s="50"/>
      <c r="D6" s="6" t="s">
        <v>5</v>
      </c>
    </row>
    <row r="7" spans="1:4" x14ac:dyDescent="0.2">
      <c r="A7" s="16" t="s">
        <v>6</v>
      </c>
      <c r="B7" s="77"/>
      <c r="C7" s="82"/>
      <c r="D7" s="34"/>
    </row>
    <row r="8" spans="1:4" x14ac:dyDescent="0.2">
      <c r="A8" s="16" t="s">
        <v>7</v>
      </c>
      <c r="B8" s="77"/>
      <c r="C8" s="77"/>
      <c r="D8" s="34"/>
    </row>
    <row r="9" spans="1:4" x14ac:dyDescent="0.2">
      <c r="A9" s="16" t="s">
        <v>8</v>
      </c>
      <c r="B9" s="77"/>
      <c r="C9" s="77"/>
      <c r="D9" s="34"/>
    </row>
    <row r="10" spans="1:4" x14ac:dyDescent="0.2">
      <c r="A10" s="53" t="s">
        <v>9</v>
      </c>
      <c r="B10" s="53"/>
      <c r="C10" s="53"/>
      <c r="D10" s="27">
        <f>MIN(D7:D9)</f>
        <v>0</v>
      </c>
    </row>
    <row r="11" spans="1:4" ht="12.6" customHeight="1" x14ac:dyDescent="0.2">
      <c r="A11" s="78" t="s">
        <v>10</v>
      </c>
      <c r="B11" s="78"/>
      <c r="C11" s="78"/>
      <c r="D11" s="78"/>
    </row>
    <row r="12" spans="1:4" ht="25.2" x14ac:dyDescent="0.2">
      <c r="A12" s="6" t="s">
        <v>11</v>
      </c>
      <c r="B12" s="73" t="s">
        <v>12</v>
      </c>
      <c r="C12" s="74"/>
      <c r="D12" s="6" t="s">
        <v>5</v>
      </c>
    </row>
    <row r="13" spans="1:4" x14ac:dyDescent="0.2">
      <c r="A13" s="7" t="s">
        <v>13</v>
      </c>
      <c r="B13" s="77"/>
      <c r="C13" s="77"/>
      <c r="D13" s="34"/>
    </row>
    <row r="14" spans="1:4" x14ac:dyDescent="0.2">
      <c r="A14" s="7" t="s">
        <v>14</v>
      </c>
      <c r="B14" s="77"/>
      <c r="C14" s="77"/>
      <c r="D14" s="34"/>
    </row>
    <row r="15" spans="1:4" x14ac:dyDescent="0.2">
      <c r="A15" s="7" t="s">
        <v>15</v>
      </c>
      <c r="B15" s="77"/>
      <c r="C15" s="77"/>
      <c r="D15" s="34"/>
    </row>
    <row r="16" spans="1:4" x14ac:dyDescent="0.2">
      <c r="A16" s="44" t="s">
        <v>9</v>
      </c>
      <c r="B16" s="44"/>
      <c r="C16" s="44"/>
      <c r="D16" s="28">
        <f>SUM(D13:D15)</f>
        <v>0</v>
      </c>
    </row>
    <row r="17" spans="1:4" x14ac:dyDescent="0.2">
      <c r="A17" s="51" t="s">
        <v>16</v>
      </c>
      <c r="B17" s="51"/>
      <c r="C17" s="52"/>
      <c r="D17" s="35">
        <f>SUM(D10,D16)</f>
        <v>0</v>
      </c>
    </row>
    <row r="18" spans="1:4" x14ac:dyDescent="0.2">
      <c r="A18" s="79"/>
      <c r="B18" s="79"/>
      <c r="C18" s="79"/>
      <c r="D18" s="79"/>
    </row>
    <row r="19" spans="1:4" x14ac:dyDescent="0.2">
      <c r="A19" s="80" t="s">
        <v>17</v>
      </c>
      <c r="B19" s="80"/>
      <c r="C19" s="80"/>
      <c r="D19" s="80"/>
    </row>
    <row r="20" spans="1:4" x14ac:dyDescent="0.2">
      <c r="A20" s="78" t="s">
        <v>18</v>
      </c>
      <c r="B20" s="78"/>
      <c r="C20" s="78"/>
      <c r="D20" s="78"/>
    </row>
    <row r="21" spans="1:4" ht="25.2" x14ac:dyDescent="0.2">
      <c r="A21" s="5" t="s">
        <v>3</v>
      </c>
      <c r="B21" s="50" t="s">
        <v>4</v>
      </c>
      <c r="C21" s="50"/>
      <c r="D21" s="6" t="s">
        <v>5</v>
      </c>
    </row>
    <row r="22" spans="1:4" x14ac:dyDescent="0.2">
      <c r="A22" s="7" t="s">
        <v>19</v>
      </c>
      <c r="B22" s="77"/>
      <c r="C22" s="77"/>
      <c r="D22" s="34"/>
    </row>
    <row r="23" spans="1:4" x14ac:dyDescent="0.2">
      <c r="A23" s="7" t="s">
        <v>20</v>
      </c>
      <c r="B23" s="77"/>
      <c r="C23" s="77"/>
      <c r="D23" s="34"/>
    </row>
    <row r="24" spans="1:4" x14ac:dyDescent="0.2">
      <c r="A24" s="7" t="s">
        <v>21</v>
      </c>
      <c r="B24" s="77"/>
      <c r="C24" s="77"/>
      <c r="D24" s="34"/>
    </row>
    <row r="25" spans="1:4" x14ac:dyDescent="0.2">
      <c r="A25" s="53" t="s">
        <v>9</v>
      </c>
      <c r="B25" s="53"/>
      <c r="C25" s="53"/>
      <c r="D25" s="27">
        <f>MIN(D22:D24)</f>
        <v>0</v>
      </c>
    </row>
    <row r="26" spans="1:4" x14ac:dyDescent="0.2">
      <c r="A26" s="78" t="s">
        <v>10</v>
      </c>
      <c r="B26" s="78"/>
      <c r="C26" s="78"/>
      <c r="D26" s="78"/>
    </row>
    <row r="27" spans="1:4" ht="25.2" x14ac:dyDescent="0.2">
      <c r="A27" s="6" t="s">
        <v>11</v>
      </c>
      <c r="B27" s="73" t="s">
        <v>12</v>
      </c>
      <c r="C27" s="74"/>
      <c r="D27" s="6" t="s">
        <v>5</v>
      </c>
    </row>
    <row r="28" spans="1:4" x14ac:dyDescent="0.2">
      <c r="A28" s="7" t="s">
        <v>22</v>
      </c>
      <c r="B28" s="77"/>
      <c r="C28" s="77"/>
      <c r="D28" s="34"/>
    </row>
    <row r="29" spans="1:4" x14ac:dyDescent="0.2">
      <c r="A29" s="7" t="s">
        <v>23</v>
      </c>
      <c r="B29" s="75"/>
      <c r="C29" s="76"/>
      <c r="D29" s="34"/>
    </row>
    <row r="30" spans="1:4" x14ac:dyDescent="0.2">
      <c r="A30" s="7" t="s">
        <v>24</v>
      </c>
      <c r="B30" s="75"/>
      <c r="C30" s="76"/>
      <c r="D30" s="34"/>
    </row>
    <row r="31" spans="1:4" x14ac:dyDescent="0.2">
      <c r="A31" s="7" t="s">
        <v>25</v>
      </c>
      <c r="B31" s="77"/>
      <c r="C31" s="77"/>
      <c r="D31" s="34"/>
    </row>
    <row r="32" spans="1:4" x14ac:dyDescent="0.2">
      <c r="A32" s="53" t="s">
        <v>9</v>
      </c>
      <c r="B32" s="53"/>
      <c r="C32" s="53"/>
      <c r="D32" s="28">
        <f>SUM(D28:D31)</f>
        <v>0</v>
      </c>
    </row>
    <row r="33" spans="1:5" x14ac:dyDescent="0.2">
      <c r="A33" s="69"/>
      <c r="B33" s="70"/>
      <c r="C33" s="70"/>
      <c r="D33" s="71"/>
    </row>
    <row r="34" spans="1:5" x14ac:dyDescent="0.2">
      <c r="A34" s="53" t="s">
        <v>26</v>
      </c>
      <c r="B34" s="53"/>
      <c r="C34" s="53"/>
      <c r="D34" s="36">
        <f>D25+D32</f>
        <v>0</v>
      </c>
    </row>
    <row r="35" spans="1:5" x14ac:dyDescent="0.2">
      <c r="A35" s="69"/>
      <c r="B35" s="70"/>
      <c r="C35" s="70"/>
      <c r="D35" s="71"/>
    </row>
    <row r="36" spans="1:5" x14ac:dyDescent="0.2">
      <c r="A36" s="18"/>
      <c r="B36" s="72" t="s">
        <v>27</v>
      </c>
      <c r="C36" s="72"/>
      <c r="D36" s="37">
        <f>D17+D34</f>
        <v>0</v>
      </c>
    </row>
    <row r="37" spans="1:5" x14ac:dyDescent="0.2">
      <c r="A37" s="48" t="s">
        <v>28</v>
      </c>
      <c r="B37" s="48"/>
      <c r="C37" s="17"/>
      <c r="D37" s="38">
        <f>ROUNDDOWN(D36*C37/100,2)</f>
        <v>0</v>
      </c>
    </row>
    <row r="38" spans="1:5" x14ac:dyDescent="0.2">
      <c r="A38" s="63" t="s">
        <v>124</v>
      </c>
      <c r="B38" s="64"/>
      <c r="C38" s="65"/>
      <c r="D38" s="38">
        <f>D36+D37</f>
        <v>0</v>
      </c>
    </row>
    <row r="39" spans="1:5" x14ac:dyDescent="0.2">
      <c r="A39" s="48" t="s">
        <v>29</v>
      </c>
      <c r="B39" s="48"/>
      <c r="C39" s="17"/>
      <c r="D39" s="39">
        <f>ROUND((D36+D37)*C39/100, 2)</f>
        <v>0</v>
      </c>
      <c r="E39" s="4" t="str">
        <f>IF(D39&gt;30000,"DĖMESIO, finansavimo suma negali būti didesnė nei 30.000,00 Eur","")</f>
        <v/>
      </c>
    </row>
    <row r="40" spans="1:5" x14ac:dyDescent="0.2">
      <c r="C40" s="19"/>
    </row>
    <row r="41" spans="1:5" ht="27" customHeight="1" x14ac:dyDescent="0.2">
      <c r="A41" s="66" t="s">
        <v>30</v>
      </c>
      <c r="B41" s="66"/>
      <c r="C41" s="66"/>
      <c r="D41" s="66"/>
      <c r="E41" s="8"/>
    </row>
    <row r="42" spans="1:5" x14ac:dyDescent="0.2">
      <c r="A42" s="20"/>
      <c r="B42" s="20"/>
      <c r="C42" s="20"/>
      <c r="D42" s="20"/>
      <c r="E42" s="8"/>
    </row>
    <row r="43" spans="1:5" ht="69" customHeight="1" x14ac:dyDescent="0.2">
      <c r="A43" s="67" t="s">
        <v>31</v>
      </c>
      <c r="B43" s="67"/>
      <c r="C43" s="67"/>
      <c r="D43" s="67"/>
    </row>
    <row r="44" spans="1:5" x14ac:dyDescent="0.2">
      <c r="A44" s="21"/>
      <c r="B44" s="21"/>
      <c r="C44" s="21"/>
      <c r="D44" s="21"/>
    </row>
    <row r="45" spans="1:5" ht="34.200000000000003" customHeight="1" x14ac:dyDescent="0.2">
      <c r="A45" s="68" t="s">
        <v>32</v>
      </c>
      <c r="B45" s="68"/>
      <c r="C45" s="68"/>
      <c r="D45" s="68"/>
    </row>
    <row r="46" spans="1:5" x14ac:dyDescent="0.2">
      <c r="A46" s="22"/>
      <c r="B46" s="22"/>
      <c r="C46" s="22"/>
      <c r="D46" s="22"/>
    </row>
    <row r="47" spans="1:5" ht="28.8" customHeight="1" x14ac:dyDescent="0.2">
      <c r="A47" s="62" t="s">
        <v>128</v>
      </c>
      <c r="B47" s="62"/>
      <c r="C47" s="62"/>
      <c r="D47" s="62"/>
    </row>
    <row r="49" spans="1:4" ht="61.2" customHeight="1" x14ac:dyDescent="0.2">
      <c r="A49" s="90" t="s">
        <v>129</v>
      </c>
      <c r="B49" s="90"/>
      <c r="C49" s="90"/>
      <c r="D49" s="90"/>
    </row>
    <row r="52" spans="1:4" x14ac:dyDescent="0.2">
      <c r="B52" s="41"/>
    </row>
    <row r="53" spans="1:4" x14ac:dyDescent="0.2">
      <c r="B53" s="40"/>
    </row>
  </sheetData>
  <sheetProtection algorithmName="SHA-512" hashValue="GKRrkZpI+SBE/4bRNWDfnicmbHI6wNc7iXY3s2lPAFoRnEUZAcmccDOeBmatKd/rq9UPblFnN/vGhOFdaEDaRg==" saltValue="wKReaXc3Z1RPdiFJnXMx3w==" spinCount="100000" sheet="1" objects="1" scenarios="1"/>
  <mergeCells count="43">
    <mergeCell ref="B13:C13"/>
    <mergeCell ref="A2:D2"/>
    <mergeCell ref="A3:D3"/>
    <mergeCell ref="A4:D4"/>
    <mergeCell ref="A5:D5"/>
    <mergeCell ref="B6:C6"/>
    <mergeCell ref="B7:C7"/>
    <mergeCell ref="B8:C8"/>
    <mergeCell ref="B9:C9"/>
    <mergeCell ref="A10:C10"/>
    <mergeCell ref="A11:D11"/>
    <mergeCell ref="B12:C12"/>
    <mergeCell ref="B24:C24"/>
    <mergeCell ref="B23:C23"/>
    <mergeCell ref="A25:C25"/>
    <mergeCell ref="B14:C14"/>
    <mergeCell ref="B15:C15"/>
    <mergeCell ref="A16:C16"/>
    <mergeCell ref="A17:C17"/>
    <mergeCell ref="A18:D18"/>
    <mergeCell ref="A19:D19"/>
    <mergeCell ref="A20:D20"/>
    <mergeCell ref="B22:C22"/>
    <mergeCell ref="B21:C21"/>
    <mergeCell ref="B27:C27"/>
    <mergeCell ref="B30:C30"/>
    <mergeCell ref="B31:C31"/>
    <mergeCell ref="A26:D26"/>
    <mergeCell ref="B28:C28"/>
    <mergeCell ref="B29:C29"/>
    <mergeCell ref="A34:C34"/>
    <mergeCell ref="A35:D35"/>
    <mergeCell ref="A37:B37"/>
    <mergeCell ref="A32:C32"/>
    <mergeCell ref="A33:D33"/>
    <mergeCell ref="B36:C36"/>
    <mergeCell ref="A47:D47"/>
    <mergeCell ref="A49:D49"/>
    <mergeCell ref="A38:C38"/>
    <mergeCell ref="A39:B39"/>
    <mergeCell ref="A41:D41"/>
    <mergeCell ref="A43:D43"/>
    <mergeCell ref="A45:D45"/>
  </mergeCells>
  <conditionalFormatting sqref="C37 C39">
    <cfRule type="cellIs" dxfId="3" priority="2" operator="greaterThan">
      <formula>85</formula>
    </cfRule>
  </conditionalFormatting>
  <conditionalFormatting sqref="D39">
    <cfRule type="cellIs" dxfId="2" priority="1" operator="greaterThan">
      <formula>30000</formula>
    </cfRule>
  </conditionalFormatting>
  <dataValidations count="1">
    <dataValidation type="list" allowBlank="1" showInputMessage="1" showErrorMessage="1" sqref="C37" xr:uid="{E29FD3B6-6813-45A3-B7DA-2CBF528F5F68}">
      <formula1>"7, 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C6AB-5B06-4DEB-BF61-320F5D803C0B}">
  <dimension ref="A1:E49"/>
  <sheetViews>
    <sheetView tabSelected="1" workbookViewId="0">
      <selection activeCell="E13" sqref="E13"/>
    </sheetView>
  </sheetViews>
  <sheetFormatPr defaultColWidth="8.88671875" defaultRowHeight="12.6" x14ac:dyDescent="0.2"/>
  <cols>
    <col min="1" max="1" width="10.6640625" style="9" customWidth="1"/>
    <col min="2" max="2" width="61.6640625" style="4" customWidth="1"/>
    <col min="3" max="3" width="9.6640625" style="4" customWidth="1"/>
    <col min="4" max="4" width="15.6640625" style="4" customWidth="1"/>
    <col min="5" max="5" width="88" style="4" customWidth="1"/>
    <col min="6" max="6" width="16.44140625" style="4" customWidth="1"/>
    <col min="7" max="16384" width="8.88671875" style="4"/>
  </cols>
  <sheetData>
    <row r="1" spans="1:4" x14ac:dyDescent="0.2">
      <c r="A1" s="2"/>
      <c r="B1" s="2"/>
      <c r="C1" s="3"/>
      <c r="D1" s="3"/>
    </row>
    <row r="2" spans="1:4" ht="33" customHeight="1" x14ac:dyDescent="0.2">
      <c r="A2" s="54" t="s">
        <v>114</v>
      </c>
      <c r="B2" s="54"/>
      <c r="C2" s="54"/>
      <c r="D2" s="54"/>
    </row>
    <row r="3" spans="1:4" x14ac:dyDescent="0.2">
      <c r="A3" s="55"/>
      <c r="B3" s="55"/>
      <c r="C3" s="55"/>
      <c r="D3" s="55"/>
    </row>
    <row r="4" spans="1:4" ht="12.6" customHeight="1" x14ac:dyDescent="0.2">
      <c r="A4" s="56" t="s">
        <v>115</v>
      </c>
      <c r="B4" s="57"/>
      <c r="C4" s="57"/>
      <c r="D4" s="57"/>
    </row>
    <row r="5" spans="1:4" ht="12.6" customHeight="1" x14ac:dyDescent="0.2">
      <c r="A5" s="58" t="s">
        <v>116</v>
      </c>
      <c r="B5" s="58"/>
      <c r="C5" s="58"/>
      <c r="D5" s="58"/>
    </row>
    <row r="6" spans="1:4" ht="25.2" x14ac:dyDescent="0.2">
      <c r="A6" s="5" t="s">
        <v>3</v>
      </c>
      <c r="B6" s="50" t="s">
        <v>117</v>
      </c>
      <c r="C6" s="50"/>
      <c r="D6" s="6" t="s">
        <v>5</v>
      </c>
    </row>
    <row r="7" spans="1:4" x14ac:dyDescent="0.2">
      <c r="A7" s="7" t="s">
        <v>6</v>
      </c>
      <c r="B7" s="43"/>
      <c r="C7" s="43"/>
      <c r="D7" s="26"/>
    </row>
    <row r="8" spans="1:4" x14ac:dyDescent="0.2">
      <c r="A8" s="7" t="s">
        <v>7</v>
      </c>
      <c r="B8" s="43"/>
      <c r="C8" s="43"/>
      <c r="D8" s="26"/>
    </row>
    <row r="9" spans="1:4" x14ac:dyDescent="0.2">
      <c r="A9" s="7" t="s">
        <v>8</v>
      </c>
      <c r="B9" s="43"/>
      <c r="C9" s="43"/>
      <c r="D9" s="26"/>
    </row>
    <row r="10" spans="1:4" x14ac:dyDescent="0.2">
      <c r="A10" s="53" t="s">
        <v>9</v>
      </c>
      <c r="B10" s="53"/>
      <c r="C10" s="53"/>
      <c r="D10" s="27">
        <f>MIN(D7:D9)</f>
        <v>0</v>
      </c>
    </row>
    <row r="11" spans="1:4" ht="12.6" customHeight="1" x14ac:dyDescent="0.2">
      <c r="A11" s="49" t="s">
        <v>116</v>
      </c>
      <c r="B11" s="49"/>
      <c r="C11" s="49"/>
      <c r="D11" s="49"/>
    </row>
    <row r="12" spans="1:4" ht="25.2" x14ac:dyDescent="0.2">
      <c r="A12" s="6" t="s">
        <v>11</v>
      </c>
      <c r="B12" s="73" t="s">
        <v>117</v>
      </c>
      <c r="C12" s="74"/>
      <c r="D12" s="6" t="s">
        <v>5</v>
      </c>
    </row>
    <row r="13" spans="1:4" x14ac:dyDescent="0.2">
      <c r="A13" s="7" t="s">
        <v>13</v>
      </c>
      <c r="B13" s="43"/>
      <c r="C13" s="43"/>
      <c r="D13" s="26"/>
    </row>
    <row r="14" spans="1:4" x14ac:dyDescent="0.2">
      <c r="A14" s="7" t="s">
        <v>14</v>
      </c>
      <c r="B14" s="43"/>
      <c r="C14" s="43"/>
      <c r="D14" s="26"/>
    </row>
    <row r="15" spans="1:4" x14ac:dyDescent="0.2">
      <c r="A15" s="7" t="s">
        <v>15</v>
      </c>
      <c r="B15" s="43"/>
      <c r="C15" s="43"/>
      <c r="D15" s="26"/>
    </row>
    <row r="16" spans="1:4" x14ac:dyDescent="0.2">
      <c r="A16" s="44" t="s">
        <v>9</v>
      </c>
      <c r="B16" s="44"/>
      <c r="C16" s="44"/>
      <c r="D16" s="28">
        <f>MIN(D13:D15)</f>
        <v>0</v>
      </c>
    </row>
    <row r="17" spans="1:4" ht="12.6" customHeight="1" x14ac:dyDescent="0.2">
      <c r="A17" s="49" t="s">
        <v>116</v>
      </c>
      <c r="B17" s="49"/>
      <c r="C17" s="49"/>
      <c r="D17" s="49"/>
    </row>
    <row r="18" spans="1:4" ht="25.2" x14ac:dyDescent="0.2">
      <c r="A18" s="6" t="s">
        <v>11</v>
      </c>
      <c r="B18" s="73" t="s">
        <v>117</v>
      </c>
      <c r="C18" s="74"/>
      <c r="D18" s="6" t="s">
        <v>5</v>
      </c>
    </row>
    <row r="19" spans="1:4" x14ac:dyDescent="0.2">
      <c r="A19" s="7" t="s">
        <v>19</v>
      </c>
      <c r="B19" s="43"/>
      <c r="C19" s="43"/>
      <c r="D19" s="26"/>
    </row>
    <row r="20" spans="1:4" x14ac:dyDescent="0.2">
      <c r="A20" s="7" t="s">
        <v>20</v>
      </c>
      <c r="B20" s="43"/>
      <c r="C20" s="43"/>
      <c r="D20" s="26"/>
    </row>
    <row r="21" spans="1:4" x14ac:dyDescent="0.2">
      <c r="A21" s="7" t="s">
        <v>21</v>
      </c>
      <c r="B21" s="43"/>
      <c r="C21" s="43"/>
      <c r="D21" s="26"/>
    </row>
    <row r="22" spans="1:4" x14ac:dyDescent="0.2">
      <c r="A22" s="53" t="s">
        <v>9</v>
      </c>
      <c r="B22" s="53"/>
      <c r="C22" s="53"/>
      <c r="D22" s="27">
        <f>MIN(D19:D21)</f>
        <v>0</v>
      </c>
    </row>
    <row r="23" spans="1:4" ht="12.6" customHeight="1" x14ac:dyDescent="0.2">
      <c r="A23" s="49" t="s">
        <v>116</v>
      </c>
      <c r="B23" s="49"/>
      <c r="C23" s="49"/>
      <c r="D23" s="49"/>
    </row>
    <row r="24" spans="1:4" ht="25.2" x14ac:dyDescent="0.2">
      <c r="A24" s="6" t="s">
        <v>11</v>
      </c>
      <c r="B24" s="73" t="s">
        <v>117</v>
      </c>
      <c r="C24" s="74"/>
      <c r="D24" s="6" t="s">
        <v>5</v>
      </c>
    </row>
    <row r="25" spans="1:4" x14ac:dyDescent="0.2">
      <c r="A25" s="7" t="s">
        <v>22</v>
      </c>
      <c r="B25" s="43"/>
      <c r="C25" s="43"/>
      <c r="D25" s="26"/>
    </row>
    <row r="26" spans="1:4" x14ac:dyDescent="0.2">
      <c r="A26" s="7" t="s">
        <v>23</v>
      </c>
      <c r="B26" s="43"/>
      <c r="C26" s="43"/>
      <c r="D26" s="26"/>
    </row>
    <row r="27" spans="1:4" x14ac:dyDescent="0.2">
      <c r="A27" s="7" t="s">
        <v>118</v>
      </c>
      <c r="B27" s="43"/>
      <c r="C27" s="43"/>
      <c r="D27" s="26"/>
    </row>
    <row r="28" spans="1:4" x14ac:dyDescent="0.2">
      <c r="A28" s="44" t="s">
        <v>9</v>
      </c>
      <c r="B28" s="44"/>
      <c r="C28" s="44"/>
      <c r="D28" s="27">
        <f>MIN(D25:D27)</f>
        <v>0</v>
      </c>
    </row>
    <row r="29" spans="1:4" ht="12.6" customHeight="1" x14ac:dyDescent="0.2">
      <c r="A29" s="49" t="s">
        <v>116</v>
      </c>
      <c r="B29" s="49"/>
      <c r="C29" s="49"/>
      <c r="D29" s="49"/>
    </row>
    <row r="30" spans="1:4" ht="25.2" x14ac:dyDescent="0.2">
      <c r="A30" s="6" t="s">
        <v>11</v>
      </c>
      <c r="B30" s="73" t="s">
        <v>117</v>
      </c>
      <c r="C30" s="74"/>
      <c r="D30" s="6" t="s">
        <v>5</v>
      </c>
    </row>
    <row r="31" spans="1:4" x14ac:dyDescent="0.2">
      <c r="A31" s="7" t="s">
        <v>119</v>
      </c>
      <c r="B31" s="43"/>
      <c r="C31" s="43"/>
      <c r="D31" s="26"/>
    </row>
    <row r="32" spans="1:4" x14ac:dyDescent="0.2">
      <c r="A32" s="7" t="s">
        <v>120</v>
      </c>
      <c r="B32" s="43"/>
      <c r="C32" s="43"/>
      <c r="D32" s="26"/>
    </row>
    <row r="33" spans="1:5" x14ac:dyDescent="0.2">
      <c r="A33" s="7" t="s">
        <v>121</v>
      </c>
      <c r="B33" s="43"/>
      <c r="C33" s="43"/>
      <c r="D33" s="26"/>
    </row>
    <row r="34" spans="1:5" x14ac:dyDescent="0.2">
      <c r="A34" s="44" t="s">
        <v>9</v>
      </c>
      <c r="B34" s="44"/>
      <c r="C34" s="44"/>
      <c r="D34" s="27">
        <f>MIN(D31:D33)</f>
        <v>0</v>
      </c>
    </row>
    <row r="35" spans="1:5" x14ac:dyDescent="0.2">
      <c r="A35" s="45"/>
      <c r="B35" s="45"/>
      <c r="C35" s="45"/>
      <c r="D35" s="46"/>
    </row>
    <row r="36" spans="1:5" x14ac:dyDescent="0.2">
      <c r="A36" s="51" t="s">
        <v>122</v>
      </c>
      <c r="B36" s="51"/>
      <c r="C36" s="52"/>
      <c r="D36" s="29">
        <f>D10+D16+D22+D28+D34</f>
        <v>0</v>
      </c>
    </row>
    <row r="37" spans="1:5" x14ac:dyDescent="0.2">
      <c r="A37" s="63" t="s">
        <v>123</v>
      </c>
      <c r="B37" s="65"/>
      <c r="C37" s="30"/>
      <c r="D37" s="31">
        <f>ROUNDDOWN(D36*C37/100,2)</f>
        <v>0</v>
      </c>
    </row>
    <row r="38" spans="1:5" x14ac:dyDescent="0.2">
      <c r="A38" s="63" t="s">
        <v>124</v>
      </c>
      <c r="B38" s="64"/>
      <c r="C38" s="65"/>
      <c r="D38" s="31">
        <f>D36+D37</f>
        <v>0</v>
      </c>
    </row>
    <row r="39" spans="1:5" x14ac:dyDescent="0.2">
      <c r="A39" s="48" t="s">
        <v>125</v>
      </c>
      <c r="B39" s="48"/>
      <c r="C39" s="32"/>
      <c r="D39" s="33">
        <f>ROUND((D36+D37)*C39/100, 2)</f>
        <v>0</v>
      </c>
      <c r="E39" s="23" t="str">
        <f>IF(D39&gt;50000,"DĖMESIO, finansavimo suma negali būti didesnė nei 50.000,00 Eur","")</f>
        <v/>
      </c>
    </row>
    <row r="41" spans="1:5" ht="51" customHeight="1" x14ac:dyDescent="0.2">
      <c r="A41" s="47" t="s">
        <v>126</v>
      </c>
      <c r="B41" s="47"/>
      <c r="C41" s="47"/>
      <c r="D41" s="47"/>
    </row>
    <row r="42" spans="1:5" x14ac:dyDescent="0.2">
      <c r="A42" s="20"/>
      <c r="B42" s="20"/>
      <c r="C42" s="20"/>
      <c r="D42" s="20"/>
    </row>
    <row r="43" spans="1:5" ht="33.6" customHeight="1" x14ac:dyDescent="0.2">
      <c r="A43" s="47" t="s">
        <v>127</v>
      </c>
      <c r="B43" s="47"/>
      <c r="C43" s="47"/>
      <c r="D43" s="47"/>
    </row>
    <row r="44" spans="1:5" x14ac:dyDescent="0.2">
      <c r="A44" s="20"/>
      <c r="B44" s="20"/>
      <c r="C44" s="20"/>
      <c r="D44" s="20"/>
    </row>
    <row r="45" spans="1:5" ht="27.6" customHeight="1" x14ac:dyDescent="0.2">
      <c r="A45" s="47" t="s">
        <v>130</v>
      </c>
      <c r="B45" s="47"/>
      <c r="C45" s="47"/>
      <c r="D45" s="47"/>
    </row>
    <row r="47" spans="1:5" ht="59.4" customHeight="1" x14ac:dyDescent="0.2">
      <c r="A47" s="47" t="s">
        <v>131</v>
      </c>
      <c r="B47" s="47"/>
      <c r="C47" s="47"/>
      <c r="D47" s="47"/>
    </row>
    <row r="48" spans="1:5" ht="18.600000000000001" customHeight="1" x14ac:dyDescent="0.2">
      <c r="B48" s="41"/>
    </row>
    <row r="49" spans="2:2" x14ac:dyDescent="0.2">
      <c r="B49" s="42"/>
    </row>
  </sheetData>
  <sheetProtection algorithmName="SHA-512" hashValue="8e8ybFU66/S6tZ6Kl69ejBxneyCRty/USpoOVm0YrPt5p1c/jzOkaLTiCbJRu/HBkz7ku1cugLRgBaMNitiW3A==" saltValue="Gg5MK5S5o8cqED05RUnfOg==" spinCount="100000" sheet="1" objects="1" scenarios="1"/>
  <mergeCells count="42">
    <mergeCell ref="B7:C7"/>
    <mergeCell ref="A2:D2"/>
    <mergeCell ref="A3:D3"/>
    <mergeCell ref="A4:D4"/>
    <mergeCell ref="A5:D5"/>
    <mergeCell ref="B6:C6"/>
    <mergeCell ref="B19:C19"/>
    <mergeCell ref="B8:C8"/>
    <mergeCell ref="B9:C9"/>
    <mergeCell ref="A10:C10"/>
    <mergeCell ref="A11:D11"/>
    <mergeCell ref="B12:C12"/>
    <mergeCell ref="B13:C13"/>
    <mergeCell ref="B14:C14"/>
    <mergeCell ref="B15:C15"/>
    <mergeCell ref="A16:C16"/>
    <mergeCell ref="A17:D17"/>
    <mergeCell ref="B18:C18"/>
    <mergeCell ref="B31:C31"/>
    <mergeCell ref="B20:C20"/>
    <mergeCell ref="B21:C21"/>
    <mergeCell ref="A22:C22"/>
    <mergeCell ref="A23:D23"/>
    <mergeCell ref="B24:C24"/>
    <mergeCell ref="B25:C25"/>
    <mergeCell ref="B26:C26"/>
    <mergeCell ref="B27:C27"/>
    <mergeCell ref="A28:C28"/>
    <mergeCell ref="A29:D29"/>
    <mergeCell ref="B30:C30"/>
    <mergeCell ref="A47:D47"/>
    <mergeCell ref="B32:C32"/>
    <mergeCell ref="B33:C33"/>
    <mergeCell ref="A34:C34"/>
    <mergeCell ref="A35:D35"/>
    <mergeCell ref="A36:C36"/>
    <mergeCell ref="A37:B37"/>
    <mergeCell ref="A38:C38"/>
    <mergeCell ref="A39:B39"/>
    <mergeCell ref="A41:D41"/>
    <mergeCell ref="A43:D43"/>
    <mergeCell ref="A45:D45"/>
  </mergeCells>
  <conditionalFormatting sqref="C39">
    <cfRule type="cellIs" dxfId="1" priority="2" operator="greaterThan">
      <formula>85</formula>
    </cfRule>
  </conditionalFormatting>
  <conditionalFormatting sqref="D39">
    <cfRule type="cellIs" dxfId="0" priority="1" operator="greaterThan">
      <formula>50000</formula>
    </cfRule>
  </conditionalFormatting>
  <dataValidations count="1">
    <dataValidation type="list" allowBlank="1" showInputMessage="1" showErrorMessage="1" sqref="C37" xr:uid="{E6644153-F56A-467B-8E37-9168287D91A7}">
      <formula1>"7, 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7F16E3557754597ADF6E4F37FD247" ma:contentTypeVersion="18" ma:contentTypeDescription="Create a new document." ma:contentTypeScope="" ma:versionID="e4cb3ae247e064d0e6469fd3895d7bc0">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db43b64cc46122894af228dfa18e9368"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2D771E-BC3B-4C9B-9AAC-1DEA2B75E568}"/>
</file>

<file path=customXml/itemProps2.xml><?xml version="1.0" encoding="utf-8"?>
<ds:datastoreItem xmlns:ds="http://schemas.openxmlformats.org/officeDocument/2006/customXml" ds:itemID="{7AA48C17-902A-47AB-A176-62F035B9D32A}">
  <ds:schemaRefs>
    <ds:schemaRef ds:uri="http://schemas.microsoft.com/office/infopath/2007/PartnerControls"/>
    <ds:schemaRef ds:uri="http://purl.org/dc/dcmitype/"/>
    <ds:schemaRef ds:uri="http://schemas.microsoft.com/office/2006/metadata/properties"/>
    <ds:schemaRef ds:uri="http://schemas.microsoft.com/office/2006/documentManagement/types"/>
    <ds:schemaRef ds:uri="http://purl.org/dc/elements/1.1/"/>
    <ds:schemaRef ds:uri="8fa2b46d-e0e5-4105-8197-5a0c810b9da7"/>
    <ds:schemaRef ds:uri="http://purl.org/dc/terms/"/>
    <ds:schemaRef ds:uri="http://schemas.openxmlformats.org/package/2006/metadata/core-properties"/>
    <ds:schemaRef ds:uri="7ed14601-a767-49df-87ac-319a5ad53ef2"/>
    <ds:schemaRef ds:uri="http://www.w3.org/XML/1998/namespace"/>
  </ds:schemaRefs>
</ds:datastoreItem>
</file>

<file path=customXml/itemProps3.xml><?xml version="1.0" encoding="utf-8"?>
<ds:datastoreItem xmlns:ds="http://schemas.openxmlformats.org/officeDocument/2006/customXml" ds:itemID="{DB2F2E7A-C21C-487E-A14F-1280B8DA39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Patentavimo etapai</vt:lpstr>
      <vt:lpstr>Nuorodos</vt:lpstr>
      <vt:lpstr>1. Fik. sumos (patentavimas)</vt:lpstr>
      <vt:lpstr>2. Fik. sumos (komercializav.)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2026-09-21T13:53:59Z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